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7365"/>
  </bookViews>
  <sheets>
    <sheet name="Attica 21" sheetId="1" r:id="rId1"/>
    <sheet name="As Galeras" sheetId="2" r:id="rId2"/>
  </sheets>
  <definedNames>
    <definedName name="_xlnm.Print_Area" localSheetId="1">'As Galeras'!$A$1:$AC$53</definedName>
    <definedName name="_xlnm.Print_Area" localSheetId="0">'Attica 21'!$A$1:$AC$53</definedName>
    <definedName name="Lunch_Pack" localSheetId="1">'As Galeras'!$X$13</definedName>
    <definedName name="Lunch_Pack">'Attica 21'!$X$13</definedName>
    <definedName name="Single_BB" localSheetId="1">'As Galeras'!$R$13</definedName>
    <definedName name="Single_BB">'Attica 21'!$R$13</definedName>
    <definedName name="Single_Competition" localSheetId="1">'As Galeras'!#REF!</definedName>
    <definedName name="Single_Competition">'Attica 21'!#REF!</definedName>
    <definedName name="Single_HB" localSheetId="1">'As Galeras'!$T$13</definedName>
    <definedName name="Single_HB">'Attica 21'!$T$13</definedName>
    <definedName name="Single_TC" localSheetId="1">'As Galeras'!$V$13</definedName>
    <definedName name="Single_TC">'Attica 21'!$V$13</definedName>
    <definedName name="Single_TrainingCamp" localSheetId="1">'As Galeras'!#REF!</definedName>
    <definedName name="Single_TrainingCamp">'Attica 21'!#REF!</definedName>
    <definedName name="Transfer" localSheetId="1">'As Galeras'!$Y$13</definedName>
    <definedName name="Transfer">'Attica 21'!$Y$13</definedName>
    <definedName name="Twin_Triple_Competition" localSheetId="1">'As Galeras'!#REF!</definedName>
    <definedName name="Twin_Triple_Competition">'Attica 21'!#REF!</definedName>
    <definedName name="Twin_Triple_TrainingCamp" localSheetId="1">'As Galeras'!#REF!</definedName>
    <definedName name="Twin_Triple_TrainingCamp">'Attica 21'!#REF!</definedName>
    <definedName name="TWN_BB" localSheetId="1">'As Galeras'!$S$13</definedName>
    <definedName name="TWN_BB">'Attica 21'!$S$13</definedName>
    <definedName name="TWN_HB" localSheetId="1">'As Galeras'!$U$13</definedName>
    <definedName name="TWN_HB">'Attica 21'!$U$13</definedName>
    <definedName name="TWN_TC" localSheetId="1">'As Galeras'!$W$13</definedName>
    <definedName name="TWN_TC">'Attica 21'!$W$13</definedName>
  </definedNames>
  <calcPr calcId="124519"/>
</workbook>
</file>

<file path=xl/calcChain.xml><?xml version="1.0" encoding="utf-8"?>
<calcChain xmlns="http://schemas.openxmlformats.org/spreadsheetml/2006/main">
  <c r="AC45" i="2"/>
  <c r="AC44"/>
  <c r="AC43"/>
  <c r="AC42"/>
  <c r="AC41"/>
  <c r="AC40"/>
  <c r="AC39"/>
  <c r="AC38"/>
  <c r="AC37"/>
  <c r="AC36"/>
  <c r="AC35"/>
  <c r="AC34"/>
  <c r="AC33"/>
  <c r="AC32"/>
  <c r="AC31"/>
  <c r="AC30"/>
  <c r="AC29"/>
  <c r="AC28"/>
  <c r="AC27"/>
  <c r="AC26"/>
  <c r="AC25"/>
  <c r="AC24"/>
  <c r="AC23"/>
  <c r="B23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AC22"/>
  <c r="B22"/>
  <c r="AC21"/>
  <c r="AC46" s="1"/>
  <c r="AC20"/>
  <c r="AC19"/>
  <c r="AC47" l="1"/>
  <c r="AC20" i="1" l="1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19"/>
  <c r="AC46" l="1"/>
  <c r="B22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B40" s="1"/>
  <c r="B41" s="1"/>
  <c r="B42" s="1"/>
  <c r="B43" s="1"/>
  <c r="B44" s="1"/>
  <c r="B45" s="1"/>
  <c r="AC47" l="1"/>
</calcChain>
</file>

<file path=xl/sharedStrings.xml><?xml version="1.0" encoding="utf-8"?>
<sst xmlns="http://schemas.openxmlformats.org/spreadsheetml/2006/main" count="218" uniqueCount="76">
  <si>
    <t>Contact Information</t>
  </si>
  <si>
    <t xml:space="preserve">Federation Name : </t>
  </si>
  <si>
    <t xml:space="preserve">Contact Person : </t>
  </si>
  <si>
    <t xml:space="preserve">Email : </t>
  </si>
  <si>
    <t>Phone:</t>
  </si>
  <si>
    <r>
      <t xml:space="preserve">Individual Information </t>
    </r>
    <r>
      <rPr>
        <sz val="12"/>
        <rFont val="Arial"/>
        <family val="2"/>
        <charset val="238"/>
      </rPr>
      <t>- fill in all cells, please</t>
    </r>
  </si>
  <si>
    <t>No.</t>
  </si>
  <si>
    <t>Given name(s)</t>
  </si>
  <si>
    <t>e.g.1</t>
  </si>
  <si>
    <t>e.g.2</t>
  </si>
  <si>
    <t>Hotel Reservation Form</t>
  </si>
  <si>
    <t>Weight Category
or
Function</t>
  </si>
  <si>
    <t>Coach</t>
  </si>
  <si>
    <t>SURNAME(S)</t>
  </si>
  <si>
    <t>Prices (per person/ per night):</t>
  </si>
  <si>
    <t>Single</t>
  </si>
  <si>
    <t>ARRIVAL</t>
  </si>
  <si>
    <t>DEPARTURE</t>
  </si>
  <si>
    <t>Date</t>
  </si>
  <si>
    <t>Time</t>
  </si>
  <si>
    <t>From</t>
  </si>
  <si>
    <t>Flight Nr</t>
  </si>
  <si>
    <t>To</t>
  </si>
  <si>
    <r>
      <t xml:space="preserve">Training Camp Night(s)
</t>
    </r>
    <r>
      <rPr>
        <sz val="10"/>
        <color indexed="10"/>
        <rFont val="Calibri"/>
        <family val="2"/>
      </rPr>
      <t>Full Board</t>
    </r>
  </si>
  <si>
    <t>HOTEL RESERVATION</t>
  </si>
  <si>
    <t>Total Amount</t>
  </si>
  <si>
    <t>TRAVEL INFORMATION</t>
  </si>
  <si>
    <t>Munich</t>
  </si>
  <si>
    <t>Zurich</t>
  </si>
  <si>
    <t>LH 1452</t>
  </si>
  <si>
    <t>LX 3342</t>
  </si>
  <si>
    <t>LH 1642</t>
  </si>
  <si>
    <t>LX 4598</t>
  </si>
  <si>
    <t>Yes</t>
  </si>
  <si>
    <r>
      <t xml:space="preserve">Airport Transfers
</t>
    </r>
    <r>
      <rPr>
        <b/>
        <sz val="12"/>
        <color indexed="10"/>
        <rFont val="Arial"/>
        <family val="2"/>
      </rPr>
      <t>20 € per person per journey</t>
    </r>
  </si>
  <si>
    <t>Lunch-pack</t>
  </si>
  <si>
    <t>Lunch-pack on Sportshall</t>
  </si>
  <si>
    <t>YES</t>
  </si>
  <si>
    <t>Lodging</t>
  </si>
  <si>
    <t>Competition Night(s)</t>
  </si>
  <si>
    <t>Per Person</t>
  </si>
  <si>
    <t>Bed And Breakfast (BB)</t>
  </si>
  <si>
    <t>Halfboard - Dinner (HB)</t>
  </si>
  <si>
    <t>Single (SGL)</t>
  </si>
  <si>
    <t>Twin (TWN)</t>
  </si>
  <si>
    <t>Competition Nights</t>
  </si>
  <si>
    <t>Trainning Camp</t>
  </si>
  <si>
    <t>Fullboard</t>
  </si>
  <si>
    <t>Airport Transfers</t>
  </si>
  <si>
    <t>HB</t>
  </si>
  <si>
    <t>Payment Conditions</t>
  </si>
  <si>
    <t>Twin/Triple</t>
  </si>
  <si>
    <t>Santiago</t>
  </si>
  <si>
    <t>YES/NO</t>
  </si>
  <si>
    <t>No</t>
  </si>
  <si>
    <t>Oporto -&gt; Arrival</t>
  </si>
  <si>
    <t>Oporto -&gt; Departure</t>
  </si>
  <si>
    <t>ATTICA 21 ****</t>
  </si>
  <si>
    <r>
      <t xml:space="preserve">Return </t>
    </r>
    <r>
      <rPr>
        <b/>
        <sz val="16"/>
        <rFont val="Arial"/>
        <family val="2"/>
      </rPr>
      <t>before 6</t>
    </r>
    <r>
      <rPr>
        <b/>
        <sz val="16"/>
        <color indexed="10"/>
        <rFont val="Arial"/>
        <family val="2"/>
      </rPr>
      <t xml:space="preserve"> May</t>
    </r>
    <r>
      <rPr>
        <b/>
        <sz val="16"/>
        <rFont val="Arial"/>
        <family val="2"/>
        <charset val="238"/>
      </rPr>
      <t xml:space="preserve"> to</t>
    </r>
  </si>
  <si>
    <t>Galician Judo Federation</t>
  </si>
  <si>
    <r>
      <rPr>
        <b/>
        <sz val="14"/>
        <rFont val="Arial"/>
        <family val="2"/>
      </rPr>
      <t>E-mail:</t>
    </r>
    <r>
      <rPr>
        <sz val="14"/>
        <rFont val="Arial"/>
        <family val="2"/>
        <charset val="238"/>
      </rPr>
      <t xml:space="preserve"> </t>
    </r>
    <r>
      <rPr>
        <i/>
        <u/>
        <sz val="14"/>
        <color indexed="30"/>
        <rFont val="Arial"/>
        <family val="2"/>
      </rPr>
      <t>pier@fgjudo.com</t>
    </r>
  </si>
  <si>
    <r>
      <rPr>
        <b/>
        <sz val="14"/>
        <rFont val="Arial"/>
        <family val="2"/>
      </rPr>
      <t>Fax:</t>
    </r>
    <r>
      <rPr>
        <sz val="14"/>
        <rFont val="Arial"/>
        <family val="2"/>
        <charset val="238"/>
      </rPr>
      <t xml:space="preserve"> +34 981 132440</t>
    </r>
  </si>
  <si>
    <t>Marcial</t>
  </si>
  <si>
    <t>Romero Azpitarte</t>
  </si>
  <si>
    <t>Tecla</t>
  </si>
  <si>
    <t>Cadilla Acevedo</t>
  </si>
  <si>
    <t>-57 Kg</t>
  </si>
  <si>
    <r>
      <t>Payments received by bank transfer until 29 april</t>
    </r>
    <r>
      <rPr>
        <vertAlign val="superscript"/>
        <sz val="12"/>
        <rFont val="Arial"/>
        <family val="2"/>
      </rPr>
      <t xml:space="preserve"> </t>
    </r>
    <r>
      <rPr>
        <sz val="12"/>
        <color indexed="10"/>
        <rFont val="Arial"/>
        <family val="2"/>
      </rPr>
      <t>(5% discount)</t>
    </r>
  </si>
  <si>
    <t>Payments by bank transfer after 29 april or during the accreditation (in cash only)</t>
  </si>
  <si>
    <t>Name: LA CAIXA
Address: Rua de Barcelona, 82 * 36211 Vigo- Galicia * ESPAÑA
Account Nr: 2100 4831 98 2200008802
IBAN: ES3321004831982200008802    BIC/SWIFT: CAIXESBBXXX</t>
  </si>
  <si>
    <t>Cancelation Policy</t>
  </si>
  <si>
    <t>Before 14th May:   No charge                                                            
After 14th May:     100% (Full Charge)</t>
  </si>
  <si>
    <r>
      <t>Kindly make payment via bank transfer before 2</t>
    </r>
    <r>
      <rPr>
        <b/>
        <sz val="12"/>
        <rFont val="Arial"/>
        <family val="2"/>
      </rPr>
      <t>9th april 2016</t>
    </r>
    <r>
      <rPr>
        <sz val="12"/>
        <rFont val="Arial"/>
        <family val="2"/>
      </rPr>
      <t xml:space="preserve"> and enjoy </t>
    </r>
    <r>
      <rPr>
        <b/>
        <sz val="12"/>
        <rFont val="Arial"/>
        <family val="2"/>
      </rPr>
      <t>5% discount</t>
    </r>
    <r>
      <rPr>
        <sz val="12"/>
        <rFont val="Arial"/>
        <family val="2"/>
      </rPr>
      <t>.</t>
    </r>
  </si>
  <si>
    <r>
      <t>After 2</t>
    </r>
    <r>
      <rPr>
        <b/>
        <sz val="12"/>
        <rFont val="Arial"/>
        <family val="2"/>
      </rPr>
      <t xml:space="preserve">9th april 2016 </t>
    </r>
    <r>
      <rPr>
        <sz val="12"/>
        <rFont val="Arial"/>
        <family val="2"/>
      </rPr>
      <t xml:space="preserve">is charged normal value. </t>
    </r>
  </si>
  <si>
    <t>HOTEL AS GALERAS***</t>
  </si>
  <si>
    <t xml:space="preserve">La Coruña </t>
  </si>
</sst>
</file>

<file path=xl/styles.xml><?xml version="1.0" encoding="utf-8"?>
<styleSheet xmlns="http://schemas.openxmlformats.org/spreadsheetml/2006/main">
  <numFmts count="8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m/d;@"/>
    <numFmt numFmtId="165" formatCode="#,##0\ &quot;€&quot;"/>
    <numFmt numFmtId="166" formatCode="[&lt;=999999999]###\ ###\ ###;\(###\)\ ###\ ###\ ###"/>
    <numFmt numFmtId="167" formatCode="_-* #,##0\ &quot;€&quot;_-;\-* #,##0\ &quot;€&quot;_-;_-* &quot;-&quot;??\ &quot;€&quot;_-;_-@_-"/>
    <numFmt numFmtId="168" formatCode="d/m/yy"/>
    <numFmt numFmtId="169" formatCode="#,##0_ ;[Red]\-#,##0\ "/>
  </numFmts>
  <fonts count="40">
    <font>
      <sz val="10"/>
      <color theme="1"/>
      <name val="Calibri"/>
      <family val="2"/>
    </font>
    <font>
      <b/>
      <u/>
      <sz val="22"/>
      <name val="Arial"/>
      <family val="2"/>
      <charset val="238"/>
    </font>
    <font>
      <sz val="11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9"/>
      <name val="Arial"/>
      <family val="2"/>
      <charset val="238"/>
    </font>
    <font>
      <sz val="18"/>
      <name val="Arial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8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Calibri"/>
      <family val="2"/>
    </font>
    <font>
      <sz val="12"/>
      <name val="Arial"/>
      <family val="2"/>
    </font>
    <font>
      <b/>
      <sz val="16"/>
      <color indexed="10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i/>
      <sz val="12"/>
      <name val="Arial"/>
      <family val="2"/>
    </font>
    <font>
      <i/>
      <sz val="11"/>
      <name val="Arial"/>
      <family val="2"/>
    </font>
    <font>
      <sz val="12"/>
      <color indexed="10"/>
      <name val="Arial"/>
      <family val="2"/>
    </font>
    <font>
      <vertAlign val="superscript"/>
      <sz val="12"/>
      <name val="Arial"/>
      <family val="2"/>
    </font>
    <font>
      <b/>
      <sz val="12"/>
      <color indexed="10"/>
      <name val="Arial"/>
      <family val="2"/>
    </font>
    <font>
      <sz val="10"/>
      <color indexed="8"/>
      <name val="Calibri"/>
      <family val="2"/>
    </font>
    <font>
      <sz val="10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Calibri"/>
      <family val="2"/>
    </font>
    <font>
      <i/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2"/>
      <color indexed="8"/>
      <name val="Arial"/>
      <family val="2"/>
    </font>
    <font>
      <b/>
      <sz val="11"/>
      <color indexed="8"/>
      <name val="Arial"/>
      <family val="2"/>
    </font>
    <font>
      <b/>
      <sz val="16"/>
      <color indexed="8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u/>
      <sz val="14"/>
      <color indexed="30"/>
      <name val="Arial"/>
      <family val="2"/>
    </font>
    <font>
      <b/>
      <sz val="1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39994506668294322"/>
        <bgColor indexed="26"/>
      </patternFill>
    </fill>
    <fill>
      <patternFill patternType="solid">
        <fgColor theme="6" tint="0.39994506668294322"/>
        <bgColor indexed="41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6" tint="0.39997558519241921"/>
        <bgColor indexed="41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66"/>
        <bgColor indexed="26"/>
      </patternFill>
    </fill>
    <fill>
      <patternFill patternType="solid">
        <fgColor rgb="FFFFFF00"/>
        <bgColor indexed="64"/>
      </patternFill>
    </fill>
  </fills>
  <borders count="8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23" fillId="0" borderId="0" applyFont="0" applyFill="0" applyBorder="0" applyAlignment="0" applyProtection="0"/>
    <xf numFmtId="0" fontId="22" fillId="0" borderId="0" applyBorder="0" applyProtection="0"/>
  </cellStyleXfs>
  <cellXfs count="291">
    <xf numFmtId="0" fontId="0" fillId="0" borderId="0" xfId="0"/>
    <xf numFmtId="0" fontId="1" fillId="0" borderId="0" xfId="0" applyNumberFormat="1" applyFont="1" applyAlignment="1" applyProtection="1">
      <alignment vertical="center"/>
    </xf>
    <xf numFmtId="0" fontId="2" fillId="0" borderId="0" xfId="0" applyNumberFormat="1" applyFont="1" applyAlignment="1" applyProtection="1">
      <alignment vertical="center"/>
    </xf>
    <xf numFmtId="14" fontId="2" fillId="0" borderId="0" xfId="0" applyNumberFormat="1" applyFont="1" applyAlignment="1" applyProtection="1">
      <alignment vertical="center"/>
    </xf>
    <xf numFmtId="0" fontId="3" fillId="0" borderId="0" xfId="0" applyNumberFormat="1" applyFont="1" applyAlignment="1" applyProtection="1">
      <alignment vertical="center"/>
    </xf>
    <xf numFmtId="0" fontId="4" fillId="0" borderId="0" xfId="0" applyNumberFormat="1" applyFont="1" applyAlignment="1" applyProtection="1">
      <alignment vertical="center"/>
    </xf>
    <xf numFmtId="164" fontId="4" fillId="0" borderId="0" xfId="0" applyNumberFormat="1" applyFont="1" applyBorder="1" applyAlignment="1" applyProtection="1">
      <alignment horizontal="center" vertical="center"/>
    </xf>
    <xf numFmtId="0" fontId="2" fillId="0" borderId="0" xfId="0" applyNumberFormat="1" applyFont="1" applyBorder="1" applyAlignment="1" applyProtection="1"/>
    <xf numFmtId="0" fontId="5" fillId="3" borderId="0" xfId="0" applyNumberFormat="1" applyFont="1" applyFill="1" applyBorder="1" applyAlignment="1" applyProtection="1">
      <alignment horizontal="left" vertical="center"/>
    </xf>
    <xf numFmtId="0" fontId="2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left" vertical="center"/>
    </xf>
    <xf numFmtId="0" fontId="7" fillId="3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3" fillId="0" borderId="0" xfId="0" applyNumberFormat="1" applyFont="1" applyAlignment="1" applyProtection="1">
      <alignment horizontal="left"/>
    </xf>
    <xf numFmtId="0" fontId="2" fillId="0" borderId="0" xfId="0" applyNumberFormat="1" applyFont="1" applyAlignment="1" applyProtection="1">
      <alignment horizontal="center" vertical="center"/>
    </xf>
    <xf numFmtId="0" fontId="8" fillId="0" borderId="0" xfId="0" applyNumberFormat="1" applyFont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2" fillId="0" borderId="4" xfId="0" applyNumberFormat="1" applyFont="1" applyFill="1" applyBorder="1" applyAlignment="1" applyProtection="1"/>
    <xf numFmtId="14" fontId="5" fillId="0" borderId="5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/>
    <xf numFmtId="14" fontId="5" fillId="0" borderId="0" xfId="0" applyNumberFormat="1" applyFont="1" applyFill="1" applyBorder="1" applyAlignment="1" applyProtection="1"/>
    <xf numFmtId="164" fontId="7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Fill="1" applyBorder="1" applyAlignment="1" applyProtection="1">
      <alignment horizontal="center" vertical="center"/>
    </xf>
    <xf numFmtId="164" fontId="11" fillId="0" borderId="0" xfId="0" applyNumberFormat="1" applyFont="1" applyFill="1" applyBorder="1" applyAlignment="1" applyProtection="1">
      <alignment horizontal="center" vertical="center"/>
    </xf>
    <xf numFmtId="14" fontId="7" fillId="0" borderId="0" xfId="0" applyNumberFormat="1" applyFont="1" applyAlignment="1" applyProtection="1">
      <alignment horizontal="center" vertical="center"/>
    </xf>
    <xf numFmtId="0" fontId="13" fillId="0" borderId="0" xfId="0" applyNumberFormat="1" applyFont="1" applyBorder="1" applyAlignment="1" applyProtection="1">
      <alignment horizontal="left" vertical="center" wrapText="1"/>
    </xf>
    <xf numFmtId="0" fontId="13" fillId="0" borderId="0" xfId="0" applyNumberFormat="1" applyFont="1" applyBorder="1" applyAlignment="1" applyProtection="1">
      <alignment vertical="center" wrapText="1"/>
    </xf>
    <xf numFmtId="0" fontId="13" fillId="0" borderId="0" xfId="0" applyNumberFormat="1" applyFont="1" applyAlignment="1" applyProtection="1">
      <alignment vertical="center" wrapText="1"/>
    </xf>
    <xf numFmtId="0" fontId="13" fillId="0" borderId="0" xfId="0" applyNumberFormat="1" applyFont="1" applyBorder="1" applyAlignment="1" applyProtection="1">
      <alignment vertical="top" wrapText="1"/>
    </xf>
    <xf numFmtId="0" fontId="7" fillId="3" borderId="0" xfId="0" applyNumberFormat="1" applyFont="1" applyFill="1" applyBorder="1" applyAlignment="1" applyProtection="1"/>
    <xf numFmtId="0" fontId="13" fillId="0" borderId="9" xfId="0" applyNumberFormat="1" applyFont="1" applyFill="1" applyBorder="1" applyAlignment="1" applyProtection="1">
      <alignment horizontal="center" vertical="center"/>
    </xf>
    <xf numFmtId="0" fontId="13" fillId="3" borderId="10" xfId="0" applyNumberFormat="1" applyFont="1" applyFill="1" applyBorder="1" applyAlignment="1" applyProtection="1">
      <alignment horizontal="left" vertical="center"/>
      <protection locked="0"/>
    </xf>
    <xf numFmtId="14" fontId="13" fillId="3" borderId="11" xfId="0" applyNumberFormat="1" applyFont="1" applyFill="1" applyBorder="1" applyAlignment="1" applyProtection="1">
      <alignment horizontal="center" vertical="center"/>
      <protection locked="0"/>
    </xf>
    <xf numFmtId="14" fontId="13" fillId="6" borderId="9" xfId="0" applyNumberFormat="1" applyFont="1" applyFill="1" applyBorder="1" applyAlignment="1" applyProtection="1">
      <alignment horizontal="center" vertical="center"/>
      <protection locked="0"/>
    </xf>
    <xf numFmtId="14" fontId="13" fillId="6" borderId="12" xfId="0" applyNumberFormat="1" applyFont="1" applyFill="1" applyBorder="1" applyAlignment="1" applyProtection="1">
      <alignment horizontal="center" vertical="center"/>
      <protection locked="0"/>
    </xf>
    <xf numFmtId="0" fontId="13" fillId="6" borderId="12" xfId="0" applyNumberFormat="1" applyFont="1" applyFill="1" applyBorder="1" applyAlignment="1" applyProtection="1">
      <alignment horizontal="center" vertical="center"/>
      <protection locked="0"/>
    </xf>
    <xf numFmtId="0" fontId="13" fillId="6" borderId="11" xfId="0" applyNumberFormat="1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Alignment="1" applyProtection="1">
      <alignment vertical="center"/>
    </xf>
    <xf numFmtId="0" fontId="13" fillId="0" borderId="6" xfId="0" applyNumberFormat="1" applyFont="1" applyFill="1" applyBorder="1" applyAlignment="1" applyProtection="1">
      <alignment horizontal="center" vertical="center"/>
    </xf>
    <xf numFmtId="0" fontId="13" fillId="3" borderId="14" xfId="0" applyNumberFormat="1" applyFont="1" applyFill="1" applyBorder="1" applyAlignment="1" applyProtection="1">
      <alignment horizontal="left" vertical="center"/>
      <protection locked="0"/>
    </xf>
    <xf numFmtId="14" fontId="13" fillId="6" borderId="6" xfId="0" applyNumberFormat="1" applyFont="1" applyFill="1" applyBorder="1" applyAlignment="1" applyProtection="1">
      <alignment horizontal="center" vertical="center"/>
      <protection locked="0"/>
    </xf>
    <xf numFmtId="14" fontId="13" fillId="6" borderId="16" xfId="0" applyNumberFormat="1" applyFont="1" applyFill="1" applyBorder="1" applyAlignment="1" applyProtection="1">
      <alignment horizontal="center" vertical="center"/>
      <protection locked="0"/>
    </xf>
    <xf numFmtId="0" fontId="13" fillId="6" borderId="16" xfId="0" applyNumberFormat="1" applyFont="1" applyFill="1" applyBorder="1" applyAlignment="1" applyProtection="1">
      <alignment horizontal="center" vertical="center"/>
      <protection locked="0"/>
    </xf>
    <xf numFmtId="0" fontId="13" fillId="6" borderId="7" xfId="0" applyNumberFormat="1" applyFont="1" applyFill="1" applyBorder="1" applyAlignment="1" applyProtection="1">
      <alignment horizontal="center" vertical="center"/>
      <protection locked="0"/>
    </xf>
    <xf numFmtId="0" fontId="13" fillId="0" borderId="17" xfId="0" applyNumberFormat="1" applyFont="1" applyFill="1" applyBorder="1" applyAlignment="1" applyProtection="1">
      <alignment horizontal="center" vertical="center"/>
    </xf>
    <xf numFmtId="0" fontId="13" fillId="3" borderId="18" xfId="0" applyNumberFormat="1" applyFont="1" applyFill="1" applyBorder="1" applyAlignment="1" applyProtection="1">
      <alignment horizontal="left" vertical="center"/>
      <protection locked="0"/>
    </xf>
    <xf numFmtId="0" fontId="13" fillId="3" borderId="20" xfId="0" quotePrefix="1" applyNumberFormat="1" applyFont="1" applyFill="1" applyBorder="1" applyAlignment="1" applyProtection="1">
      <alignment horizontal="center" vertical="center"/>
      <protection locked="0"/>
    </xf>
    <xf numFmtId="0" fontId="10" fillId="3" borderId="0" xfId="0" applyNumberFormat="1" applyFont="1" applyFill="1" applyBorder="1" applyAlignment="1" applyProtection="1">
      <alignment vertical="center"/>
    </xf>
    <xf numFmtId="0" fontId="13" fillId="0" borderId="0" xfId="0" applyNumberFormat="1" applyFont="1" applyAlignment="1" applyProtection="1">
      <alignment horizontal="left" vertical="top" wrapText="1"/>
    </xf>
    <xf numFmtId="14" fontId="13" fillId="3" borderId="12" xfId="0" applyNumberFormat="1" applyFont="1" applyFill="1" applyBorder="1" applyAlignment="1" applyProtection="1">
      <alignment horizontal="center" vertical="center"/>
      <protection locked="0"/>
    </xf>
    <xf numFmtId="0" fontId="13" fillId="3" borderId="16" xfId="0" quotePrefix="1" applyNumberFormat="1" applyFont="1" applyFill="1" applyBorder="1" applyAlignment="1" applyProtection="1">
      <alignment horizontal="center" vertical="center"/>
      <protection locked="0"/>
    </xf>
    <xf numFmtId="0" fontId="13" fillId="3" borderId="7" xfId="0" quotePrefix="1" applyNumberFormat="1" applyFont="1" applyFill="1" applyBorder="1" applyAlignment="1" applyProtection="1">
      <alignment horizontal="center" vertical="center"/>
      <protection locked="0"/>
    </xf>
    <xf numFmtId="0" fontId="13" fillId="3" borderId="23" xfId="0" quotePrefix="1" applyNumberFormat="1" applyFont="1" applyFill="1" applyBorder="1" applyAlignment="1" applyProtection="1">
      <alignment horizontal="center" vertical="center"/>
      <protection locked="0"/>
    </xf>
    <xf numFmtId="0" fontId="13" fillId="8" borderId="10" xfId="0" applyNumberFormat="1" applyFont="1" applyFill="1" applyBorder="1" applyAlignment="1" applyProtection="1">
      <alignment horizontal="center" vertical="center"/>
      <protection locked="0"/>
    </xf>
    <xf numFmtId="0" fontId="13" fillId="8" borderId="11" xfId="0" applyNumberFormat="1" applyFont="1" applyFill="1" applyBorder="1" applyAlignment="1" applyProtection="1">
      <alignment horizontal="center" vertical="center"/>
      <protection locked="0"/>
    </xf>
    <xf numFmtId="0" fontId="13" fillId="8" borderId="24" xfId="0" applyNumberFormat="1" applyFont="1" applyFill="1" applyBorder="1" applyAlignment="1" applyProtection="1">
      <alignment horizontal="center" vertical="center"/>
      <protection locked="0"/>
    </xf>
    <xf numFmtId="0" fontId="13" fillId="8" borderId="7" xfId="0" applyNumberFormat="1" applyFont="1" applyFill="1" applyBorder="1" applyAlignment="1" applyProtection="1">
      <alignment horizontal="center" vertical="center"/>
      <protection locked="0"/>
    </xf>
    <xf numFmtId="0" fontId="13" fillId="8" borderId="25" xfId="0" applyNumberFormat="1" applyFont="1" applyFill="1" applyBorder="1" applyAlignment="1" applyProtection="1">
      <alignment horizontal="center" vertical="center"/>
      <protection locked="0"/>
    </xf>
    <xf numFmtId="0" fontId="13" fillId="8" borderId="8" xfId="0" applyNumberFormat="1" applyFont="1" applyFill="1" applyBorder="1" applyAlignment="1" applyProtection="1">
      <alignment horizontal="center" vertical="center"/>
      <protection locked="0"/>
    </xf>
    <xf numFmtId="0" fontId="17" fillId="3" borderId="26" xfId="0" applyNumberFormat="1" applyFont="1" applyFill="1" applyBorder="1" applyAlignment="1" applyProtection="1">
      <alignment horizontal="center" vertical="center"/>
    </xf>
    <xf numFmtId="14" fontId="17" fillId="7" borderId="27" xfId="0" applyNumberFormat="1" applyFont="1" applyFill="1" applyBorder="1" applyAlignment="1" applyProtection="1">
      <alignment horizontal="center" vertical="center"/>
    </xf>
    <xf numFmtId="14" fontId="17" fillId="7" borderId="30" xfId="0" applyNumberFormat="1" applyFont="1" applyFill="1" applyBorder="1" applyAlignment="1" applyProtection="1">
      <alignment horizontal="center" vertical="center"/>
    </xf>
    <xf numFmtId="0" fontId="17" fillId="6" borderId="26" xfId="0" applyNumberFormat="1" applyFont="1" applyFill="1" applyBorder="1" applyAlignment="1" applyProtection="1">
      <alignment horizontal="center" vertical="center"/>
    </xf>
    <xf numFmtId="0" fontId="17" fillId="6" borderId="27" xfId="0" applyNumberFormat="1" applyFont="1" applyFill="1" applyBorder="1" applyAlignment="1" applyProtection="1">
      <alignment horizontal="center" vertical="center"/>
    </xf>
    <xf numFmtId="0" fontId="17" fillId="4" borderId="27" xfId="0" applyNumberFormat="1" applyFont="1" applyFill="1" applyBorder="1" applyAlignment="1" applyProtection="1">
      <alignment horizontal="center" vertical="center"/>
    </xf>
    <xf numFmtId="0" fontId="17" fillId="4" borderId="30" xfId="0" applyNumberFormat="1" applyFont="1" applyFill="1" applyBorder="1" applyAlignment="1" applyProtection="1">
      <alignment horizontal="center" vertical="center"/>
    </xf>
    <xf numFmtId="0" fontId="17" fillId="8" borderId="28" xfId="0" applyNumberFormat="1" applyFont="1" applyFill="1" applyBorder="1" applyAlignment="1" applyProtection="1">
      <alignment horizontal="center" vertical="center"/>
    </xf>
    <xf numFmtId="0" fontId="17" fillId="8" borderId="30" xfId="0" applyNumberFormat="1" applyFont="1" applyFill="1" applyBorder="1" applyAlignment="1" applyProtection="1">
      <alignment horizontal="center" vertical="center"/>
    </xf>
    <xf numFmtId="165" fontId="17" fillId="3" borderId="29" xfId="0" applyNumberFormat="1" applyFont="1" applyFill="1" applyBorder="1" applyAlignment="1" applyProtection="1">
      <alignment horizontal="right" vertical="center"/>
    </xf>
    <xf numFmtId="0" fontId="18" fillId="0" borderId="0" xfId="0" applyNumberFormat="1" applyFont="1" applyAlignment="1" applyProtection="1">
      <alignment horizontal="center" vertical="center"/>
    </xf>
    <xf numFmtId="0" fontId="17" fillId="3" borderId="31" xfId="0" applyNumberFormat="1" applyFont="1" applyFill="1" applyBorder="1" applyAlignment="1" applyProtection="1">
      <alignment horizontal="center" vertical="center"/>
    </xf>
    <xf numFmtId="14" fontId="17" fillId="6" borderId="17" xfId="0" applyNumberFormat="1" applyFont="1" applyFill="1" applyBorder="1" applyAlignment="1" applyProtection="1">
      <alignment horizontal="center" vertical="center"/>
    </xf>
    <xf numFmtId="14" fontId="17" fillId="6" borderId="23" xfId="0" applyNumberFormat="1" applyFont="1" applyFill="1" applyBorder="1" applyAlignment="1" applyProtection="1">
      <alignment horizontal="center" vertical="center"/>
    </xf>
    <xf numFmtId="0" fontId="17" fillId="6" borderId="23" xfId="0" applyNumberFormat="1" applyFont="1" applyFill="1" applyBorder="1" applyAlignment="1" applyProtection="1">
      <alignment horizontal="center" vertical="center"/>
    </xf>
    <xf numFmtId="0" fontId="17" fillId="4" borderId="23" xfId="0" applyNumberFormat="1" applyFont="1" applyFill="1" applyBorder="1" applyAlignment="1" applyProtection="1">
      <alignment horizontal="center" vertical="center"/>
    </xf>
    <xf numFmtId="0" fontId="17" fillId="4" borderId="20" xfId="0" applyNumberFormat="1" applyFont="1" applyFill="1" applyBorder="1" applyAlignment="1" applyProtection="1">
      <alignment horizontal="center" vertical="center"/>
    </xf>
    <xf numFmtId="0" fontId="17" fillId="8" borderId="18" xfId="0" applyNumberFormat="1" applyFont="1" applyFill="1" applyBorder="1" applyAlignment="1" applyProtection="1">
      <alignment horizontal="center" vertical="center"/>
    </xf>
    <xf numFmtId="0" fontId="17" fillId="8" borderId="20" xfId="0" applyNumberFormat="1" applyFont="1" applyFill="1" applyBorder="1" applyAlignment="1" applyProtection="1">
      <alignment horizontal="center" vertical="center"/>
    </xf>
    <xf numFmtId="165" fontId="17" fillId="3" borderId="19" xfId="0" applyNumberFormat="1" applyFont="1" applyFill="1" applyBorder="1" applyAlignment="1" applyProtection="1">
      <alignment horizontal="right" vertical="center"/>
    </xf>
    <xf numFmtId="0" fontId="17" fillId="0" borderId="0" xfId="0" applyNumberFormat="1" applyFont="1" applyAlignment="1" applyProtection="1">
      <alignment vertical="center"/>
    </xf>
    <xf numFmtId="0" fontId="4" fillId="0" borderId="2" xfId="0" applyNumberFormat="1" applyFont="1" applyBorder="1" applyAlignment="1" applyProtection="1">
      <alignment horizontal="center" vertical="center" wrapText="1"/>
    </xf>
    <xf numFmtId="0" fontId="4" fillId="0" borderId="3" xfId="0" applyNumberFormat="1" applyFont="1" applyBorder="1" applyAlignment="1" applyProtection="1">
      <alignment horizontal="center" vertical="center" wrapText="1"/>
    </xf>
    <xf numFmtId="0" fontId="17" fillId="8" borderId="26" xfId="0" applyNumberFormat="1" applyFont="1" applyFill="1" applyBorder="1" applyAlignment="1" applyProtection="1">
      <alignment horizontal="center" vertical="center"/>
    </xf>
    <xf numFmtId="0" fontId="17" fillId="8" borderId="17" xfId="0" applyNumberFormat="1" applyFont="1" applyFill="1" applyBorder="1" applyAlignment="1" applyProtection="1">
      <alignment horizontal="center" vertical="center"/>
    </xf>
    <xf numFmtId="20" fontId="17" fillId="7" borderId="27" xfId="0" applyNumberFormat="1" applyFont="1" applyFill="1" applyBorder="1" applyAlignment="1" applyProtection="1">
      <alignment horizontal="center" vertical="center"/>
    </xf>
    <xf numFmtId="20" fontId="17" fillId="7" borderId="23" xfId="0" quotePrefix="1" applyNumberFormat="1" applyFont="1" applyFill="1" applyBorder="1" applyAlignment="1" applyProtection="1">
      <alignment horizontal="center" vertical="center"/>
    </xf>
    <xf numFmtId="14" fontId="17" fillId="7" borderId="23" xfId="0" applyNumberFormat="1" applyFont="1" applyFill="1" applyBorder="1" applyAlignment="1" applyProtection="1">
      <alignment horizontal="center" vertical="center"/>
    </xf>
    <xf numFmtId="14" fontId="17" fillId="7" borderId="20" xfId="0" applyNumberFormat="1" applyFont="1" applyFill="1" applyBorder="1" applyAlignment="1" applyProtection="1">
      <alignment horizontal="center" vertical="center"/>
    </xf>
    <xf numFmtId="0" fontId="13" fillId="6" borderId="32" xfId="0" applyNumberFormat="1" applyFont="1" applyFill="1" applyBorder="1" applyAlignment="1" applyProtection="1">
      <alignment horizontal="center" vertical="center"/>
      <protection locked="0"/>
    </xf>
    <xf numFmtId="0" fontId="13" fillId="6" borderId="34" xfId="0" applyNumberFormat="1" applyFont="1" applyFill="1" applyBorder="1" applyAlignment="1" applyProtection="1">
      <alignment horizontal="center" vertical="center"/>
      <protection locked="0"/>
    </xf>
    <xf numFmtId="0" fontId="13" fillId="8" borderId="35" xfId="0" applyNumberFormat="1" applyFont="1" applyFill="1" applyBorder="1" applyAlignment="1" applyProtection="1">
      <alignment horizontal="center" vertical="center"/>
      <protection locked="0"/>
    </xf>
    <xf numFmtId="0" fontId="13" fillId="8" borderId="33" xfId="0" applyNumberFormat="1" applyFont="1" applyFill="1" applyBorder="1" applyAlignment="1" applyProtection="1">
      <alignment horizontal="center" vertical="center"/>
      <protection locked="0"/>
    </xf>
    <xf numFmtId="0" fontId="13" fillId="8" borderId="34" xfId="0" applyNumberFormat="1" applyFont="1" applyFill="1" applyBorder="1" applyAlignment="1" applyProtection="1">
      <alignment horizontal="center" vertical="center"/>
      <protection locked="0"/>
    </xf>
    <xf numFmtId="167" fontId="15" fillId="0" borderId="13" xfId="1" applyNumberFormat="1" applyFont="1" applyBorder="1" applyAlignment="1" applyProtection="1">
      <alignment vertical="center"/>
    </xf>
    <xf numFmtId="167" fontId="15" fillId="0" borderId="21" xfId="1" applyNumberFormat="1" applyFont="1" applyBorder="1" applyAlignment="1" applyProtection="1">
      <alignment vertical="center"/>
    </xf>
    <xf numFmtId="14" fontId="13" fillId="6" borderId="31" xfId="0" applyNumberFormat="1" applyFont="1" applyFill="1" applyBorder="1" applyAlignment="1" applyProtection="1">
      <alignment horizontal="center" vertical="center"/>
      <protection locked="0"/>
    </xf>
    <xf numFmtId="14" fontId="13" fillId="6" borderId="32" xfId="0" applyNumberFormat="1" applyFont="1" applyFill="1" applyBorder="1" applyAlignment="1" applyProtection="1">
      <alignment horizontal="center" vertical="center"/>
      <protection locked="0"/>
    </xf>
    <xf numFmtId="0" fontId="9" fillId="0" borderId="36" xfId="0" applyNumberFormat="1" applyFont="1" applyBorder="1" applyAlignment="1" applyProtection="1">
      <alignment vertical="center" wrapText="1"/>
    </xf>
    <xf numFmtId="0" fontId="17" fillId="7" borderId="26" xfId="0" applyNumberFormat="1" applyFont="1" applyFill="1" applyBorder="1" applyAlignment="1" applyProtection="1">
      <alignment horizontal="center" vertical="center"/>
    </xf>
    <xf numFmtId="0" fontId="17" fillId="7" borderId="30" xfId="0" applyNumberFormat="1" applyFont="1" applyFill="1" applyBorder="1" applyAlignment="1" applyProtection="1">
      <alignment horizontal="center" vertical="center"/>
    </xf>
    <xf numFmtId="0" fontId="17" fillId="7" borderId="17" xfId="0" applyNumberFormat="1" applyFont="1" applyFill="1" applyBorder="1" applyAlignment="1" applyProtection="1">
      <alignment horizontal="center" vertical="center"/>
    </xf>
    <xf numFmtId="0" fontId="17" fillId="7" borderId="20" xfId="0" applyNumberFormat="1" applyFont="1" applyFill="1" applyBorder="1" applyAlignment="1" applyProtection="1">
      <alignment horizontal="center" vertical="center"/>
    </xf>
    <xf numFmtId="0" fontId="13" fillId="7" borderId="9" xfId="0" applyNumberFormat="1" applyFont="1" applyFill="1" applyBorder="1" applyAlignment="1" applyProtection="1">
      <alignment horizontal="center" vertical="center"/>
      <protection locked="0"/>
    </xf>
    <xf numFmtId="0" fontId="13" fillId="7" borderId="11" xfId="0" applyNumberFormat="1" applyFont="1" applyFill="1" applyBorder="1" applyAlignment="1" applyProtection="1">
      <alignment horizontal="center" vertical="center"/>
      <protection locked="0"/>
    </xf>
    <xf numFmtId="0" fontId="13" fillId="7" borderId="6" xfId="0" applyNumberFormat="1" applyFont="1" applyFill="1" applyBorder="1" applyAlignment="1" applyProtection="1">
      <alignment horizontal="center" vertical="center"/>
      <protection locked="0"/>
    </xf>
    <xf numFmtId="0" fontId="13" fillId="7" borderId="7" xfId="0" applyNumberFormat="1" applyFont="1" applyFill="1" applyBorder="1" applyAlignment="1" applyProtection="1">
      <alignment horizontal="center" vertical="center"/>
      <protection locked="0"/>
    </xf>
    <xf numFmtId="0" fontId="13" fillId="7" borderId="17" xfId="0" applyNumberFormat="1" applyFont="1" applyFill="1" applyBorder="1" applyAlignment="1" applyProtection="1">
      <alignment horizontal="center" vertical="center"/>
      <protection locked="0"/>
    </xf>
    <xf numFmtId="0" fontId="13" fillId="7" borderId="20" xfId="0" applyNumberFormat="1" applyFont="1" applyFill="1" applyBorder="1" applyAlignment="1" applyProtection="1">
      <alignment horizontal="center" vertical="center"/>
      <protection locked="0"/>
    </xf>
    <xf numFmtId="0" fontId="9" fillId="0" borderId="37" xfId="0" applyNumberFormat="1" applyFont="1" applyBorder="1" applyAlignment="1" applyProtection="1">
      <alignment vertical="center" wrapText="1"/>
    </xf>
    <xf numFmtId="14" fontId="24" fillId="3" borderId="1" xfId="0" applyNumberFormat="1" applyFont="1" applyFill="1" applyBorder="1" applyAlignment="1" applyProtection="1">
      <alignment horizontal="center" vertical="center" wrapText="1"/>
    </xf>
    <xf numFmtId="0" fontId="24" fillId="3" borderId="3" xfId="0" applyFont="1" applyFill="1" applyBorder="1" applyAlignment="1" applyProtection="1">
      <alignment horizontal="center" vertical="center" wrapText="1"/>
    </xf>
    <xf numFmtId="0" fontId="17" fillId="7" borderId="60" xfId="0" applyNumberFormat="1" applyFont="1" applyFill="1" applyBorder="1" applyAlignment="1" applyProtection="1">
      <alignment horizontal="center" vertical="center"/>
    </xf>
    <xf numFmtId="0" fontId="17" fillId="7" borderId="61" xfId="0" quotePrefix="1" applyNumberFormat="1" applyFont="1" applyFill="1" applyBorder="1" applyAlignment="1" applyProtection="1">
      <alignment horizontal="center" vertical="center"/>
    </xf>
    <xf numFmtId="0" fontId="13" fillId="3" borderId="43" xfId="0" quotePrefix="1" applyNumberFormat="1" applyFont="1" applyFill="1" applyBorder="1" applyAlignment="1" applyProtection="1">
      <alignment horizontal="center" vertical="center"/>
      <protection locked="0"/>
    </xf>
    <xf numFmtId="0" fontId="13" fillId="3" borderId="62" xfId="0" quotePrefix="1" applyNumberFormat="1" applyFont="1" applyFill="1" applyBorder="1" applyAlignment="1" applyProtection="1">
      <alignment horizontal="center" vertical="center"/>
      <protection locked="0"/>
    </xf>
    <xf numFmtId="0" fontId="13" fillId="3" borderId="51" xfId="0" quotePrefix="1" applyNumberFormat="1" applyFont="1" applyFill="1" applyBorder="1" applyAlignment="1" applyProtection="1">
      <alignment horizontal="center" vertical="center"/>
      <protection locked="0"/>
    </xf>
    <xf numFmtId="14" fontId="17" fillId="7" borderId="28" xfId="0" applyNumberFormat="1" applyFont="1" applyFill="1" applyBorder="1" applyAlignment="1" applyProtection="1">
      <alignment horizontal="center" vertical="center"/>
    </xf>
    <xf numFmtId="14" fontId="17" fillId="7" borderId="18" xfId="0" applyNumberFormat="1" applyFont="1" applyFill="1" applyBorder="1" applyAlignment="1" applyProtection="1">
      <alignment horizontal="center" vertical="center"/>
    </xf>
    <xf numFmtId="14" fontId="13" fillId="3" borderId="10" xfId="0" applyNumberFormat="1" applyFont="1" applyFill="1" applyBorder="1" applyAlignment="1" applyProtection="1">
      <alignment horizontal="center" vertical="center"/>
      <protection locked="0"/>
    </xf>
    <xf numFmtId="0" fontId="13" fillId="3" borderId="24" xfId="0" quotePrefix="1" applyNumberFormat="1" applyFont="1" applyFill="1" applyBorder="1" applyAlignment="1" applyProtection="1">
      <alignment horizontal="center" vertical="center"/>
      <protection locked="0"/>
    </xf>
    <xf numFmtId="0" fontId="13" fillId="3" borderId="18" xfId="0" quotePrefix="1" applyNumberFormat="1" applyFont="1" applyFill="1" applyBorder="1" applyAlignment="1" applyProtection="1">
      <alignment horizontal="center" vertical="center"/>
      <protection locked="0"/>
    </xf>
    <xf numFmtId="14" fontId="17" fillId="7" borderId="17" xfId="0" applyNumberFormat="1" applyFont="1" applyFill="1" applyBorder="1" applyAlignment="1" applyProtection="1">
      <alignment horizontal="center" vertical="center"/>
    </xf>
    <xf numFmtId="0" fontId="22" fillId="11" borderId="67" xfId="2" applyFont="1" applyFill="1" applyBorder="1" applyAlignment="1" applyProtection="1">
      <alignment horizontal="center" vertical="center" wrapText="1"/>
    </xf>
    <xf numFmtId="0" fontId="4" fillId="0" borderId="63" xfId="0" applyNumberFormat="1" applyFont="1" applyBorder="1" applyAlignment="1" applyProtection="1">
      <alignment horizontal="center" vertical="center" wrapText="1"/>
    </xf>
    <xf numFmtId="14" fontId="17" fillId="7" borderId="64" xfId="0" applyNumberFormat="1" applyFont="1" applyFill="1" applyBorder="1" applyAlignment="1" applyProtection="1">
      <alignment horizontal="center" vertical="center"/>
    </xf>
    <xf numFmtId="14" fontId="17" fillId="7" borderId="29" xfId="0" applyNumberFormat="1" applyFont="1" applyFill="1" applyBorder="1" applyAlignment="1" applyProtection="1">
      <alignment horizontal="center" vertical="center"/>
    </xf>
    <xf numFmtId="6" fontId="7" fillId="0" borderId="50" xfId="0" applyNumberFormat="1" applyFont="1" applyFill="1" applyBorder="1" applyAlignment="1" applyProtection="1">
      <alignment horizontal="center" vertical="center"/>
    </xf>
    <xf numFmtId="169" fontId="22" fillId="0" borderId="0" xfId="2" applyNumberFormat="1" applyFont="1" applyFill="1" applyBorder="1" applyAlignment="1" applyProtection="1">
      <alignment horizontal="center" vertical="center"/>
    </xf>
    <xf numFmtId="14" fontId="29" fillId="4" borderId="2" xfId="0" applyNumberFormat="1" applyFont="1" applyFill="1" applyBorder="1" applyAlignment="1" applyProtection="1">
      <alignment horizontal="center" vertical="center" wrapText="1"/>
    </xf>
    <xf numFmtId="14" fontId="29" fillId="5" borderId="1" xfId="0" applyNumberFormat="1" applyFont="1" applyFill="1" applyBorder="1" applyAlignment="1" applyProtection="1">
      <alignment horizontal="center" vertical="center" wrapText="1"/>
    </xf>
    <xf numFmtId="14" fontId="29" fillId="5" borderId="2" xfId="0" applyNumberFormat="1" applyFont="1" applyFill="1" applyBorder="1" applyAlignment="1" applyProtection="1">
      <alignment horizontal="center" vertical="center" wrapText="1"/>
    </xf>
    <xf numFmtId="14" fontId="29" fillId="5" borderId="3" xfId="0" applyNumberFormat="1" applyFont="1" applyFill="1" applyBorder="1" applyAlignment="1" applyProtection="1">
      <alignment horizontal="center" vertical="center" wrapText="1"/>
    </xf>
    <xf numFmtId="14" fontId="29" fillId="15" borderId="3" xfId="0" applyNumberFormat="1" applyFont="1" applyFill="1" applyBorder="1" applyAlignment="1" applyProtection="1">
      <alignment horizontal="center" vertical="center" wrapText="1"/>
    </xf>
    <xf numFmtId="166" fontId="10" fillId="3" borderId="37" xfId="0" applyNumberFormat="1" applyFont="1" applyFill="1" applyBorder="1" applyAlignment="1" applyProtection="1">
      <alignment vertical="center"/>
    </xf>
    <xf numFmtId="165" fontId="31" fillId="0" borderId="4" xfId="0" applyNumberFormat="1" applyFont="1" applyFill="1" applyBorder="1" applyAlignment="1" applyProtection="1">
      <alignment horizontal="center" vertical="center"/>
    </xf>
    <xf numFmtId="165" fontId="32" fillId="0" borderId="4" xfId="2" applyNumberFormat="1" applyFont="1" applyFill="1" applyBorder="1" applyAlignment="1" applyProtection="1">
      <alignment horizontal="center" vertical="center"/>
    </xf>
    <xf numFmtId="168" fontId="30" fillId="6" borderId="16" xfId="2" applyNumberFormat="1" applyFont="1" applyFill="1" applyBorder="1" applyAlignment="1" applyProtection="1">
      <alignment horizontal="center" vertical="center"/>
    </xf>
    <xf numFmtId="168" fontId="30" fillId="14" borderId="16" xfId="2" applyNumberFormat="1" applyFont="1" applyFill="1" applyBorder="1" applyAlignment="1" applyProtection="1">
      <alignment horizontal="center" vertical="center"/>
    </xf>
    <xf numFmtId="168" fontId="30" fillId="13" borderId="16" xfId="2" applyNumberFormat="1" applyFont="1" applyFill="1" applyBorder="1" applyAlignment="1" applyProtection="1">
      <alignment horizontal="center" vertical="center"/>
    </xf>
    <xf numFmtId="168" fontId="30" fillId="12" borderId="16" xfId="2" applyNumberFormat="1" applyFont="1" applyFill="1" applyBorder="1" applyAlignment="1" applyProtection="1">
      <alignment horizontal="center" vertical="center"/>
    </xf>
    <xf numFmtId="0" fontId="33" fillId="2" borderId="56" xfId="2" applyFont="1" applyFill="1" applyBorder="1" applyAlignment="1" applyProtection="1">
      <alignment horizontal="left" vertical="center"/>
    </xf>
    <xf numFmtId="0" fontId="33" fillId="2" borderId="57" xfId="2" applyFont="1" applyFill="1" applyBorder="1" applyAlignment="1" applyProtection="1">
      <alignment horizontal="left" vertical="center"/>
    </xf>
    <xf numFmtId="0" fontId="33" fillId="9" borderId="65" xfId="2" applyFont="1" applyFill="1" applyBorder="1" applyAlignment="1" applyProtection="1">
      <alignment horizontal="center" vertical="center"/>
    </xf>
    <xf numFmtId="0" fontId="33" fillId="2" borderId="58" xfId="2" applyFont="1" applyFill="1" applyBorder="1" applyAlignment="1" applyProtection="1">
      <alignment horizontal="left" vertical="center"/>
    </xf>
    <xf numFmtId="0" fontId="33" fillId="2" borderId="59" xfId="2" applyFont="1" applyFill="1" applyBorder="1" applyAlignment="1" applyProtection="1">
      <alignment horizontal="left" vertical="center"/>
    </xf>
    <xf numFmtId="0" fontId="33" fillId="9" borderId="58" xfId="2" applyFont="1" applyFill="1" applyBorder="1" applyAlignment="1" applyProtection="1">
      <alignment horizontal="center" vertical="center"/>
    </xf>
    <xf numFmtId="168" fontId="30" fillId="0" borderId="16" xfId="2" applyNumberFormat="1" applyFont="1" applyFill="1" applyBorder="1" applyAlignment="1" applyProtection="1">
      <alignment horizontal="center" vertical="center"/>
    </xf>
    <xf numFmtId="165" fontId="2" fillId="0" borderId="16" xfId="0" applyNumberFormat="1" applyFont="1" applyFill="1" applyBorder="1" applyAlignment="1" applyProtection="1">
      <alignment horizontal="center" vertical="center"/>
    </xf>
    <xf numFmtId="165" fontId="29" fillId="4" borderId="16" xfId="0" applyNumberFormat="1" applyFont="1" applyFill="1" applyBorder="1" applyAlignment="1" applyProtection="1">
      <alignment horizontal="center" vertical="center"/>
    </xf>
    <xf numFmtId="165" fontId="29" fillId="5" borderId="16" xfId="0" applyNumberFormat="1" applyFont="1" applyFill="1" applyBorder="1" applyAlignment="1" applyProtection="1">
      <alignment horizontal="center" vertical="center"/>
    </xf>
    <xf numFmtId="165" fontId="30" fillId="12" borderId="16" xfId="2" applyNumberFormat="1" applyFont="1" applyFill="1" applyBorder="1" applyAlignment="1" applyProtection="1">
      <alignment horizontal="center" vertical="center"/>
    </xf>
    <xf numFmtId="165" fontId="17" fillId="3" borderId="22" xfId="0" applyNumberFormat="1" applyFont="1" applyFill="1" applyBorder="1" applyAlignment="1" applyProtection="1">
      <alignment horizontal="right" vertical="center"/>
    </xf>
    <xf numFmtId="165" fontId="17" fillId="3" borderId="15" xfId="0" applyNumberFormat="1" applyFont="1" applyFill="1" applyBorder="1" applyAlignment="1" applyProtection="1">
      <alignment horizontal="right" vertical="center"/>
    </xf>
    <xf numFmtId="14" fontId="29" fillId="0" borderId="0" xfId="0" applyNumberFormat="1" applyFont="1" applyAlignment="1" applyProtection="1">
      <alignment vertical="center"/>
    </xf>
    <xf numFmtId="0" fontId="29" fillId="0" borderId="0" xfId="0" applyNumberFormat="1" applyFont="1" applyAlignment="1" applyProtection="1">
      <alignment vertical="center"/>
    </xf>
    <xf numFmtId="0" fontId="29" fillId="0" borderId="0" xfId="0" applyNumberFormat="1" applyFont="1" applyAlignment="1" applyProtection="1">
      <alignment horizontal="left" vertical="top"/>
    </xf>
    <xf numFmtId="14" fontId="13" fillId="0" borderId="0" xfId="0" applyNumberFormat="1" applyFont="1" applyAlignment="1" applyProtection="1">
      <alignment vertical="center"/>
    </xf>
    <xf numFmtId="0" fontId="13" fillId="0" borderId="0" xfId="0" applyNumberFormat="1" applyFont="1" applyAlignment="1" applyProtection="1">
      <alignment vertical="top"/>
    </xf>
    <xf numFmtId="0" fontId="27" fillId="0" borderId="0" xfId="2" applyFont="1" applyFill="1" applyBorder="1" applyAlignment="1" applyProtection="1">
      <alignment vertical="top"/>
    </xf>
    <xf numFmtId="165" fontId="29" fillId="5" borderId="16" xfId="1" applyNumberFormat="1" applyFont="1" applyFill="1" applyBorder="1" applyAlignment="1" applyProtection="1">
      <alignment horizontal="center" vertical="center"/>
    </xf>
    <xf numFmtId="14" fontId="29" fillId="4" borderId="70" xfId="0" applyNumberFormat="1" applyFont="1" applyFill="1" applyBorder="1" applyAlignment="1" applyProtection="1">
      <alignment horizontal="center" vertical="center" wrapText="1"/>
    </xf>
    <xf numFmtId="14" fontId="29" fillId="4" borderId="71" xfId="0" applyNumberFormat="1" applyFont="1" applyFill="1" applyBorder="1" applyAlignment="1" applyProtection="1">
      <alignment horizontal="center" vertical="center" wrapText="1"/>
    </xf>
    <xf numFmtId="14" fontId="30" fillId="10" borderId="72" xfId="2" applyNumberFormat="1" applyFont="1" applyFill="1" applyBorder="1" applyAlignment="1" applyProtection="1">
      <alignment horizontal="center" vertical="center" wrapText="1"/>
    </xf>
    <xf numFmtId="0" fontId="25" fillId="16" borderId="73" xfId="0" applyFont="1" applyFill="1" applyBorder="1" applyAlignment="1" applyProtection="1">
      <alignment horizontal="center" vertical="center" wrapText="1"/>
    </xf>
    <xf numFmtId="0" fontId="25" fillId="17" borderId="49" xfId="0" applyFont="1" applyFill="1" applyBorder="1" applyAlignment="1" applyProtection="1">
      <alignment horizontal="center" vertical="center" wrapText="1"/>
    </xf>
    <xf numFmtId="14" fontId="2" fillId="3" borderId="74" xfId="0" applyNumberFormat="1" applyFont="1" applyFill="1" applyBorder="1" applyAlignment="1" applyProtection="1">
      <alignment horizontal="center" vertical="center" wrapText="1"/>
    </xf>
    <xf numFmtId="14" fontId="2" fillId="3" borderId="75" xfId="0" applyNumberFormat="1" applyFont="1" applyFill="1" applyBorder="1" applyAlignment="1" applyProtection="1">
      <alignment horizontal="center" vertical="center" wrapText="1"/>
    </xf>
    <xf numFmtId="0" fontId="17" fillId="18" borderId="76" xfId="0" applyNumberFormat="1" applyFont="1" applyFill="1" applyBorder="1" applyAlignment="1" applyProtection="1">
      <alignment horizontal="center" vertical="center"/>
    </xf>
    <xf numFmtId="0" fontId="17" fillId="18" borderId="77" xfId="0" applyNumberFormat="1" applyFont="1" applyFill="1" applyBorder="1" applyAlignment="1" applyProtection="1">
      <alignment horizontal="center" vertical="center"/>
    </xf>
    <xf numFmtId="0" fontId="17" fillId="18" borderId="78" xfId="0" applyNumberFormat="1" applyFont="1" applyFill="1" applyBorder="1" applyAlignment="1" applyProtection="1">
      <alignment horizontal="center" vertical="center"/>
    </xf>
    <xf numFmtId="0" fontId="17" fillId="18" borderId="20" xfId="0" applyNumberFormat="1" applyFont="1" applyFill="1" applyBorder="1" applyAlignment="1" applyProtection="1">
      <alignment horizontal="center" vertical="center"/>
    </xf>
    <xf numFmtId="0" fontId="13" fillId="7" borderId="9" xfId="0" applyNumberFormat="1" applyFont="1" applyFill="1" applyBorder="1" applyAlignment="1" applyProtection="1">
      <alignment horizontal="center" vertical="center"/>
    </xf>
    <xf numFmtId="0" fontId="13" fillId="7" borderId="11" xfId="0" applyNumberFormat="1" applyFont="1" applyFill="1" applyBorder="1" applyAlignment="1" applyProtection="1">
      <alignment horizontal="center" vertical="center"/>
    </xf>
    <xf numFmtId="0" fontId="13" fillId="7" borderId="17" xfId="0" applyNumberFormat="1" applyFont="1" applyFill="1" applyBorder="1" applyAlignment="1" applyProtection="1">
      <alignment horizontal="center" vertical="center"/>
    </xf>
    <xf numFmtId="0" fontId="13" fillId="7" borderId="20" xfId="0" applyNumberFormat="1" applyFont="1" applyFill="1" applyBorder="1" applyAlignment="1" applyProtection="1">
      <alignment horizontal="center" vertical="center"/>
    </xf>
    <xf numFmtId="0" fontId="13" fillId="7" borderId="0" xfId="0" applyNumberFormat="1" applyFont="1" applyFill="1" applyBorder="1" applyAlignment="1" applyProtection="1">
      <alignment horizontal="center" vertical="center"/>
    </xf>
    <xf numFmtId="0" fontId="2" fillId="0" borderId="0" xfId="0" applyNumberFormat="1" applyFont="1" applyAlignment="1" applyProtection="1">
      <alignment vertical="center"/>
      <protection locked="0"/>
    </xf>
    <xf numFmtId="0" fontId="13" fillId="0" borderId="0" xfId="0" applyNumberFormat="1" applyFont="1" applyBorder="1" applyAlignment="1" applyProtection="1">
      <alignment vertical="top" wrapText="1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0" fillId="16" borderId="9" xfId="0" applyFill="1" applyBorder="1" applyAlignment="1" applyProtection="1">
      <alignment horizontal="center" vertical="center" wrapText="1"/>
    </xf>
    <xf numFmtId="0" fontId="0" fillId="16" borderId="11" xfId="0" applyFill="1" applyBorder="1" applyAlignment="1" applyProtection="1">
      <alignment horizontal="center" vertical="center" wrapText="1"/>
    </xf>
    <xf numFmtId="0" fontId="36" fillId="0" borderId="0" xfId="0" applyNumberFormat="1" applyFont="1" applyAlignment="1" applyProtection="1">
      <alignment vertical="center"/>
    </xf>
    <xf numFmtId="0" fontId="37" fillId="0" borderId="0" xfId="0" applyNumberFormat="1" applyFont="1" applyAlignment="1" applyProtection="1">
      <alignment vertical="center"/>
    </xf>
    <xf numFmtId="14" fontId="17" fillId="7" borderId="79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 wrapText="1"/>
    </xf>
    <xf numFmtId="14" fontId="17" fillId="7" borderId="9" xfId="0" applyNumberFormat="1" applyFont="1" applyFill="1" applyBorder="1" applyAlignment="1" applyProtection="1">
      <alignment horizontal="center" vertical="center"/>
      <protection locked="0"/>
    </xf>
    <xf numFmtId="20" fontId="13" fillId="3" borderId="12" xfId="0" applyNumberFormat="1" applyFont="1" applyFill="1" applyBorder="1" applyAlignment="1" applyProtection="1">
      <alignment horizontal="center" vertical="center"/>
      <protection locked="0"/>
    </xf>
    <xf numFmtId="14" fontId="17" fillId="7" borderId="6" xfId="0" applyNumberFormat="1" applyFont="1" applyFill="1" applyBorder="1" applyAlignment="1" applyProtection="1">
      <alignment horizontal="center" vertical="center"/>
      <protection locked="0"/>
    </xf>
    <xf numFmtId="20" fontId="13" fillId="3" borderId="16" xfId="0" quotePrefix="1" applyNumberFormat="1" applyFont="1" applyFill="1" applyBorder="1" applyAlignment="1" applyProtection="1">
      <alignment horizontal="center" vertical="center"/>
      <protection locked="0"/>
    </xf>
    <xf numFmtId="14" fontId="17" fillId="7" borderId="17" xfId="0" applyNumberFormat="1" applyFont="1" applyFill="1" applyBorder="1" applyAlignment="1" applyProtection="1">
      <alignment horizontal="center" vertical="center"/>
      <protection locked="0"/>
    </xf>
    <xf numFmtId="164" fontId="1" fillId="0" borderId="0" xfId="0" applyNumberFormat="1" applyFont="1" applyAlignment="1" applyProtection="1">
      <alignment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Fill="1" applyAlignment="1" applyProtection="1">
      <alignment vertical="center"/>
      <protection locked="0"/>
    </xf>
    <xf numFmtId="164" fontId="4" fillId="0" borderId="0" xfId="0" applyNumberFormat="1" applyFont="1" applyFill="1" applyBorder="1" applyAlignment="1" applyProtection="1">
      <alignment vertical="center"/>
      <protection locked="0"/>
    </xf>
    <xf numFmtId="0" fontId="2" fillId="0" borderId="0" xfId="0" applyNumberFormat="1" applyFont="1" applyFill="1" applyBorder="1" applyAlignment="1" applyProtection="1">
      <alignment vertical="center"/>
      <protection locked="0"/>
    </xf>
    <xf numFmtId="0" fontId="3" fillId="0" borderId="0" xfId="0" applyNumberFormat="1" applyFont="1" applyAlignment="1" applyProtection="1">
      <alignment horizontal="left"/>
      <protection locked="0"/>
    </xf>
    <xf numFmtId="16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Border="1" applyAlignment="1" applyProtection="1">
      <alignment vertical="center"/>
      <protection locked="0"/>
    </xf>
    <xf numFmtId="0" fontId="9" fillId="0" borderId="0" xfId="0" applyNumberFormat="1" applyFont="1" applyBorder="1" applyAlignment="1" applyProtection="1">
      <alignment vertical="center" wrapText="1"/>
      <protection locked="0"/>
    </xf>
    <xf numFmtId="0" fontId="2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NumberFormat="1" applyFont="1" applyAlignment="1" applyProtection="1">
      <alignment horizontal="center" vertical="center"/>
      <protection locked="0"/>
    </xf>
    <xf numFmtId="0" fontId="17" fillId="3" borderId="26" xfId="0" applyNumberFormat="1" applyFont="1" applyFill="1" applyBorder="1" applyAlignment="1" applyProtection="1">
      <alignment horizontal="center" vertical="center"/>
      <protection locked="0"/>
    </xf>
    <xf numFmtId="0" fontId="18" fillId="0" borderId="0" xfId="0" applyNumberFormat="1" applyFont="1" applyAlignment="1" applyProtection="1">
      <alignment horizontal="center" vertical="center"/>
      <protection locked="0"/>
    </xf>
    <xf numFmtId="0" fontId="17" fillId="3" borderId="3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NumberFormat="1" applyFont="1" applyAlignment="1" applyProtection="1">
      <alignment vertical="center"/>
      <protection locked="0"/>
    </xf>
    <xf numFmtId="14" fontId="17" fillId="7" borderId="22" xfId="0" applyNumberFormat="1" applyFont="1" applyFill="1" applyBorder="1" applyAlignment="1" applyProtection="1">
      <alignment horizontal="center" vertical="center"/>
      <protection locked="0"/>
    </xf>
    <xf numFmtId="0" fontId="26" fillId="9" borderId="65" xfId="2" applyFont="1" applyFill="1" applyBorder="1" applyAlignment="1" applyProtection="1">
      <alignment horizontal="center" vertical="center"/>
      <protection locked="0"/>
    </xf>
    <xf numFmtId="0" fontId="13" fillId="0" borderId="0" xfId="0" applyNumberFormat="1" applyFont="1" applyAlignment="1" applyProtection="1">
      <alignment vertical="center"/>
      <protection locked="0"/>
    </xf>
    <xf numFmtId="14" fontId="17" fillId="7" borderId="15" xfId="0" applyNumberFormat="1" applyFont="1" applyFill="1" applyBorder="1" applyAlignment="1" applyProtection="1">
      <alignment horizontal="center" vertical="center"/>
      <protection locked="0"/>
    </xf>
    <xf numFmtId="14" fontId="17" fillId="7" borderId="19" xfId="0" applyNumberFormat="1" applyFont="1" applyFill="1" applyBorder="1" applyAlignment="1" applyProtection="1">
      <alignment horizontal="center" vertical="center"/>
      <protection locked="0"/>
    </xf>
    <xf numFmtId="0" fontId="26" fillId="9" borderId="66" xfId="2" applyFont="1" applyFill="1" applyBorder="1" applyAlignment="1" applyProtection="1">
      <alignment horizontal="center" vertical="center"/>
      <protection locked="0"/>
    </xf>
    <xf numFmtId="167" fontId="8" fillId="0" borderId="0" xfId="0" applyNumberFormat="1" applyFont="1" applyAlignment="1" applyProtection="1">
      <alignment vertical="center"/>
      <protection locked="0"/>
    </xf>
    <xf numFmtId="0" fontId="8" fillId="0" borderId="0" xfId="0" applyNumberFormat="1" applyFont="1" applyAlignment="1" applyProtection="1">
      <alignment vertical="center"/>
      <protection locked="0"/>
    </xf>
    <xf numFmtId="164" fontId="2" fillId="0" borderId="0" xfId="0" applyNumberFormat="1" applyFont="1" applyAlignment="1" applyProtection="1">
      <alignment vertical="center"/>
      <protection locked="0"/>
    </xf>
    <xf numFmtId="0" fontId="13" fillId="0" borderId="0" xfId="0" applyNumberFormat="1" applyFont="1" applyAlignment="1" applyProtection="1">
      <alignment vertical="center" wrapText="1"/>
      <protection locked="0"/>
    </xf>
    <xf numFmtId="0" fontId="13" fillId="0" borderId="0" xfId="0" applyNumberFormat="1" applyFont="1" applyAlignment="1" applyProtection="1">
      <alignment horizontal="left" vertical="top" wrapText="1"/>
      <protection locked="0"/>
    </xf>
    <xf numFmtId="0" fontId="2" fillId="0" borderId="0" xfId="0" applyNumberFormat="1" applyFont="1" applyBorder="1" applyAlignment="1" applyProtection="1">
      <alignment horizontal="left"/>
    </xf>
    <xf numFmtId="0" fontId="1" fillId="0" borderId="0" xfId="0" applyNumberFormat="1" applyFont="1" applyAlignment="1" applyProtection="1">
      <alignment horizontal="left" vertical="center"/>
    </xf>
    <xf numFmtId="0" fontId="8" fillId="3" borderId="48" xfId="0" applyNumberFormat="1" applyFont="1" applyFill="1" applyBorder="1" applyAlignment="1" applyProtection="1">
      <alignment horizontal="left" vertical="center"/>
      <protection locked="0"/>
    </xf>
    <xf numFmtId="0" fontId="8" fillId="3" borderId="5" xfId="0" applyNumberFormat="1" applyFont="1" applyFill="1" applyBorder="1" applyAlignment="1" applyProtection="1">
      <alignment horizontal="left" vertical="center"/>
      <protection locked="0"/>
    </xf>
    <xf numFmtId="0" fontId="8" fillId="3" borderId="49" xfId="0" applyNumberFormat="1" applyFont="1" applyFill="1" applyBorder="1" applyAlignment="1" applyProtection="1">
      <alignment horizontal="left" vertical="center"/>
      <protection locked="0"/>
    </xf>
    <xf numFmtId="49" fontId="8" fillId="3" borderId="48" xfId="0" applyNumberFormat="1" applyFont="1" applyFill="1" applyBorder="1" applyAlignment="1" applyProtection="1">
      <alignment horizontal="left" vertical="center"/>
      <protection locked="0"/>
    </xf>
    <xf numFmtId="49" fontId="25" fillId="0" borderId="5" xfId="0" applyNumberFormat="1" applyFont="1" applyBorder="1" applyAlignment="1" applyProtection="1">
      <alignment horizontal="left"/>
      <protection locked="0"/>
    </xf>
    <xf numFmtId="49" fontId="25" fillId="0" borderId="49" xfId="0" applyNumberFormat="1" applyFont="1" applyBorder="1" applyAlignment="1" applyProtection="1">
      <alignment horizontal="left"/>
      <protection locked="0"/>
    </xf>
    <xf numFmtId="0" fontId="3" fillId="0" borderId="46" xfId="0" applyNumberFormat="1" applyFont="1" applyFill="1" applyBorder="1" applyAlignment="1" applyProtection="1">
      <alignment horizontal="center" vertical="center"/>
    </xf>
    <xf numFmtId="0" fontId="3" fillId="0" borderId="53" xfId="0" applyNumberFormat="1" applyFont="1" applyFill="1" applyBorder="1" applyAlignment="1" applyProtection="1">
      <alignment horizontal="center" vertical="center"/>
    </xf>
    <xf numFmtId="0" fontId="3" fillId="0" borderId="45" xfId="0" applyNumberFormat="1" applyFont="1" applyFill="1" applyBorder="1" applyAlignment="1" applyProtection="1">
      <alignment horizontal="center" vertical="center"/>
      <protection locked="0"/>
    </xf>
    <xf numFmtId="0" fontId="3" fillId="0" borderId="54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Alignment="1" applyProtection="1">
      <alignment horizontal="left"/>
    </xf>
    <xf numFmtId="0" fontId="3" fillId="0" borderId="47" xfId="0" applyNumberFormat="1" applyFont="1" applyFill="1" applyBorder="1" applyAlignment="1" applyProtection="1">
      <alignment horizontal="center" vertical="center" wrapText="1"/>
    </xf>
    <xf numFmtId="0" fontId="3" fillId="0" borderId="55" xfId="0" applyNumberFormat="1" applyFont="1" applyFill="1" applyBorder="1" applyAlignment="1" applyProtection="1">
      <alignment horizontal="center" vertical="center" wrapText="1"/>
    </xf>
    <xf numFmtId="0" fontId="16" fillId="19" borderId="0" xfId="0" applyNumberFormat="1" applyFont="1" applyFill="1" applyAlignment="1" applyProtection="1">
      <alignment horizontal="center" vertical="center"/>
    </xf>
    <xf numFmtId="0" fontId="30" fillId="6" borderId="16" xfId="2" applyFont="1" applyFill="1" applyBorder="1" applyAlignment="1" applyProtection="1">
      <alignment horizontal="center" vertical="center"/>
    </xf>
    <xf numFmtId="0" fontId="2" fillId="0" borderId="22" xfId="0" applyNumberFormat="1" applyFont="1" applyBorder="1" applyAlignment="1" applyProtection="1">
      <alignment horizontal="center" vertical="center" wrapText="1"/>
    </xf>
    <xf numFmtId="0" fontId="2" fillId="0" borderId="41" xfId="0" applyNumberFormat="1" applyFont="1" applyBorder="1" applyAlignment="1" applyProtection="1">
      <alignment horizontal="center" vertical="center" wrapText="1"/>
    </xf>
    <xf numFmtId="0" fontId="0" fillId="5" borderId="9" xfId="0" applyFill="1" applyBorder="1" applyAlignment="1" applyProtection="1">
      <alignment horizontal="center" vertical="center" wrapText="1"/>
    </xf>
    <xf numFmtId="0" fontId="0" fillId="5" borderId="12" xfId="0" applyFill="1" applyBorder="1" applyAlignment="1" applyProtection="1">
      <alignment horizontal="center" vertical="center" wrapText="1"/>
    </xf>
    <xf numFmtId="0" fontId="0" fillId="5" borderId="11" xfId="0" applyFill="1" applyBorder="1" applyAlignment="1" applyProtection="1">
      <alignment horizontal="center" vertical="center" wrapText="1"/>
    </xf>
    <xf numFmtId="0" fontId="0" fillId="4" borderId="9" xfId="0" applyFill="1" applyBorder="1" applyAlignment="1" applyProtection="1">
      <alignment horizontal="center" vertical="center" wrapText="1"/>
    </xf>
    <xf numFmtId="0" fontId="0" fillId="4" borderId="12" xfId="0" applyFill="1" applyBorder="1" applyAlignment="1" applyProtection="1">
      <alignment horizontal="center" vertical="center" wrapText="1"/>
    </xf>
    <xf numFmtId="0" fontId="0" fillId="4" borderId="11" xfId="0" applyFill="1" applyBorder="1" applyAlignment="1" applyProtection="1">
      <alignment horizontal="center" vertical="center" wrapText="1"/>
    </xf>
    <xf numFmtId="0" fontId="34" fillId="12" borderId="16" xfId="2" applyFont="1" applyFill="1" applyBorder="1" applyAlignment="1" applyProtection="1">
      <alignment horizontal="center" vertical="center" wrapText="1"/>
    </xf>
    <xf numFmtId="14" fontId="28" fillId="5" borderId="16" xfId="0" applyNumberFormat="1" applyFont="1" applyFill="1" applyBorder="1" applyAlignment="1" applyProtection="1">
      <alignment horizontal="center" vertical="center"/>
    </xf>
    <xf numFmtId="0" fontId="29" fillId="5" borderId="16" xfId="0" applyNumberFormat="1" applyFont="1" applyFill="1" applyBorder="1" applyAlignment="1" applyProtection="1">
      <alignment horizontal="center" vertical="center"/>
    </xf>
    <xf numFmtId="14" fontId="28" fillId="0" borderId="16" xfId="0" applyNumberFormat="1" applyFont="1" applyBorder="1" applyAlignment="1" applyProtection="1">
      <alignment horizontal="center" vertical="center" wrapText="1"/>
    </xf>
    <xf numFmtId="0" fontId="28" fillId="4" borderId="16" xfId="0" applyNumberFormat="1" applyFont="1" applyFill="1" applyBorder="1" applyAlignment="1" applyProtection="1">
      <alignment horizontal="center" vertical="center"/>
    </xf>
    <xf numFmtId="0" fontId="30" fillId="14" borderId="16" xfId="2" applyFont="1" applyFill="1" applyBorder="1" applyAlignment="1" applyProtection="1">
      <alignment horizontal="center" vertical="center"/>
    </xf>
    <xf numFmtId="0" fontId="3" fillId="0" borderId="38" xfId="0" applyNumberFormat="1" applyFont="1" applyBorder="1" applyAlignment="1" applyProtection="1">
      <alignment horizontal="center" vertical="center" wrapText="1"/>
    </xf>
    <xf numFmtId="0" fontId="3" fillId="0" borderId="39" xfId="0" applyNumberFormat="1" applyFont="1" applyBorder="1" applyAlignment="1" applyProtection="1">
      <alignment horizontal="center" vertical="center" wrapText="1"/>
    </xf>
    <xf numFmtId="0" fontId="3" fillId="0" borderId="36" xfId="0" applyNumberFormat="1" applyFont="1" applyBorder="1" applyAlignment="1" applyProtection="1">
      <alignment horizontal="center" vertical="center" wrapText="1"/>
    </xf>
    <xf numFmtId="0" fontId="3" fillId="0" borderId="40" xfId="0" applyNumberFormat="1" applyFont="1" applyBorder="1" applyAlignment="1" applyProtection="1">
      <alignment horizontal="center" vertical="center" wrapText="1"/>
    </xf>
    <xf numFmtId="166" fontId="8" fillId="3" borderId="48" xfId="0" applyNumberFormat="1" applyFont="1" applyFill="1" applyBorder="1" applyAlignment="1" applyProtection="1">
      <alignment horizontal="left" vertical="center"/>
      <protection locked="0"/>
    </xf>
    <xf numFmtId="166" fontId="8" fillId="3" borderId="5" xfId="0" applyNumberFormat="1" applyFont="1" applyFill="1" applyBorder="1" applyAlignment="1" applyProtection="1">
      <alignment horizontal="left" vertical="center"/>
      <protection locked="0"/>
    </xf>
    <xf numFmtId="166" fontId="8" fillId="3" borderId="50" xfId="0" applyNumberFormat="1" applyFont="1" applyFill="1" applyBorder="1" applyAlignment="1" applyProtection="1">
      <alignment horizontal="left" vertical="center"/>
      <protection locked="0"/>
    </xf>
    <xf numFmtId="166" fontId="8" fillId="3" borderId="39" xfId="0" applyNumberFormat="1" applyFont="1" applyFill="1" applyBorder="1" applyAlignment="1" applyProtection="1">
      <alignment horizontal="left" vertical="center"/>
      <protection locked="0"/>
    </xf>
    <xf numFmtId="0" fontId="3" fillId="0" borderId="9" xfId="0" applyNumberFormat="1" applyFont="1" applyBorder="1" applyAlignment="1" applyProtection="1">
      <alignment horizontal="center" vertical="center" wrapText="1"/>
    </xf>
    <xf numFmtId="0" fontId="3" fillId="0" borderId="12" xfId="0" applyNumberFormat="1" applyFont="1" applyBorder="1" applyAlignment="1" applyProtection="1">
      <alignment horizontal="center" vertical="center" wrapText="1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31" xfId="0" applyNumberFormat="1" applyFont="1" applyBorder="1" applyAlignment="1" applyProtection="1">
      <alignment horizontal="center" vertical="center" wrapText="1"/>
    </xf>
    <xf numFmtId="0" fontId="3" fillId="0" borderId="32" xfId="0" applyNumberFormat="1" applyFont="1" applyBorder="1" applyAlignment="1" applyProtection="1">
      <alignment horizontal="center" vertical="center" wrapText="1"/>
    </xf>
    <xf numFmtId="0" fontId="3" fillId="0" borderId="34" xfId="0" applyNumberFormat="1" applyFont="1" applyBorder="1" applyAlignment="1" applyProtection="1">
      <alignment horizontal="center" vertical="center" wrapText="1"/>
    </xf>
    <xf numFmtId="0" fontId="4" fillId="0" borderId="45" xfId="0" applyNumberFormat="1" applyFont="1" applyBorder="1" applyAlignment="1" applyProtection="1">
      <alignment horizontal="center" vertical="center" wrapText="1"/>
    </xf>
    <xf numFmtId="0" fontId="4" fillId="0" borderId="46" xfId="0" applyNumberFormat="1" applyFont="1" applyBorder="1" applyAlignment="1" applyProtection="1">
      <alignment horizontal="center" vertical="center" wrapText="1"/>
    </xf>
    <xf numFmtId="0" fontId="4" fillId="0" borderId="47" xfId="0" applyNumberFormat="1" applyFont="1" applyBorder="1" applyAlignment="1" applyProtection="1">
      <alignment horizontal="center" vertical="center" wrapText="1"/>
    </xf>
    <xf numFmtId="0" fontId="13" fillId="0" borderId="0" xfId="0" applyNumberFormat="1" applyFont="1" applyBorder="1" applyAlignment="1" applyProtection="1">
      <alignment horizontal="left" vertical="top" wrapText="1"/>
    </xf>
    <xf numFmtId="0" fontId="4" fillId="0" borderId="38" xfId="0" applyNumberFormat="1" applyFont="1" applyBorder="1" applyAlignment="1" applyProtection="1">
      <alignment horizontal="center" vertical="center" wrapText="1"/>
    </xf>
    <xf numFmtId="0" fontId="4" fillId="0" borderId="37" xfId="0" applyNumberFormat="1" applyFont="1" applyBorder="1" applyAlignment="1" applyProtection="1">
      <alignment horizontal="center" vertical="center" wrapText="1"/>
    </xf>
    <xf numFmtId="0" fontId="4" fillId="0" borderId="42" xfId="0" applyNumberFormat="1" applyFont="1" applyBorder="1" applyAlignment="1" applyProtection="1">
      <alignment horizontal="center" vertical="center" wrapText="1"/>
    </xf>
    <xf numFmtId="14" fontId="13" fillId="0" borderId="43" xfId="0" applyNumberFormat="1" applyFont="1" applyBorder="1" applyAlignment="1" applyProtection="1">
      <alignment horizontal="right" vertical="center"/>
    </xf>
    <xf numFmtId="14" fontId="13" fillId="0" borderId="44" xfId="0" applyNumberFormat="1" applyFont="1" applyBorder="1" applyAlignment="1" applyProtection="1">
      <alignment horizontal="right" vertical="center"/>
    </xf>
    <xf numFmtId="14" fontId="13" fillId="0" borderId="80" xfId="0" applyNumberFormat="1" applyFont="1" applyBorder="1" applyAlignment="1" applyProtection="1">
      <alignment horizontal="right" vertical="center"/>
    </xf>
    <xf numFmtId="14" fontId="13" fillId="0" borderId="13" xfId="0" applyNumberFormat="1" applyFont="1" applyBorder="1" applyAlignment="1" applyProtection="1">
      <alignment horizontal="right" vertical="center"/>
    </xf>
    <xf numFmtId="0" fontId="3" fillId="0" borderId="50" xfId="0" applyNumberFormat="1" applyFont="1" applyBorder="1" applyAlignment="1" applyProtection="1">
      <alignment horizontal="center" vertical="center" wrapText="1"/>
    </xf>
    <xf numFmtId="0" fontId="3" fillId="0" borderId="4" xfId="0" applyNumberFormat="1" applyFont="1" applyBorder="1" applyAlignment="1" applyProtection="1">
      <alignment horizontal="center" vertical="center" wrapText="1"/>
    </xf>
    <xf numFmtId="0" fontId="35" fillId="0" borderId="38" xfId="2" applyFont="1" applyFill="1" applyBorder="1" applyAlignment="1" applyProtection="1">
      <alignment horizontal="center" vertical="center" wrapText="1"/>
    </xf>
    <xf numFmtId="0" fontId="35" fillId="0" borderId="39" xfId="2" applyFont="1" applyFill="1" applyBorder="1" applyAlignment="1" applyProtection="1">
      <alignment horizontal="center" vertical="center" wrapText="1"/>
    </xf>
    <xf numFmtId="0" fontId="35" fillId="0" borderId="36" xfId="2" applyFont="1" applyFill="1" applyBorder="1" applyAlignment="1" applyProtection="1">
      <alignment horizontal="center" vertical="center" wrapText="1"/>
    </xf>
    <xf numFmtId="0" fontId="35" fillId="0" borderId="40" xfId="2" applyFont="1" applyFill="1" applyBorder="1" applyAlignment="1" applyProtection="1">
      <alignment horizontal="center" vertical="center" wrapText="1"/>
    </xf>
    <xf numFmtId="0" fontId="22" fillId="9" borderId="68" xfId="2" applyFont="1" applyFill="1" applyBorder="1" applyAlignment="1" applyProtection="1">
      <alignment horizontal="center" vertical="center" wrapText="1"/>
    </xf>
    <xf numFmtId="0" fontId="22" fillId="9" borderId="69" xfId="2" applyFont="1" applyFill="1" applyBorder="1" applyAlignment="1" applyProtection="1">
      <alignment horizontal="center" vertical="center" wrapText="1"/>
    </xf>
    <xf numFmtId="14" fontId="13" fillId="0" borderId="51" xfId="0" applyNumberFormat="1" applyFont="1" applyBorder="1" applyAlignment="1" applyProtection="1">
      <alignment horizontal="right" vertical="center"/>
    </xf>
    <xf numFmtId="14" fontId="13" fillId="0" borderId="52" xfId="0" applyNumberFormat="1" applyFont="1" applyBorder="1" applyAlignment="1" applyProtection="1">
      <alignment horizontal="right" vertical="center"/>
    </xf>
    <xf numFmtId="14" fontId="13" fillId="0" borderId="21" xfId="0" applyNumberFormat="1" applyFont="1" applyBorder="1" applyAlignment="1" applyProtection="1">
      <alignment horizontal="right" vertical="center"/>
    </xf>
    <xf numFmtId="0" fontId="36" fillId="0" borderId="0" xfId="0" applyNumberFormat="1" applyFont="1" applyBorder="1" applyAlignment="1" applyProtection="1">
      <alignment horizontal="left" vertical="top" wrapText="1"/>
    </xf>
    <xf numFmtId="0" fontId="39" fillId="0" borderId="0" xfId="0" applyNumberFormat="1" applyFont="1" applyBorder="1" applyAlignment="1" applyProtection="1">
      <alignment horizontal="left" vertical="center"/>
    </xf>
    <xf numFmtId="0" fontId="37" fillId="0" borderId="0" xfId="0" applyNumberFormat="1" applyFont="1" applyBorder="1" applyAlignment="1" applyProtection="1">
      <alignment horizontal="left" vertical="top" wrapText="1"/>
    </xf>
    <xf numFmtId="0" fontId="3" fillId="0" borderId="45" xfId="0" applyNumberFormat="1" applyFont="1" applyFill="1" applyBorder="1" applyAlignment="1" applyProtection="1">
      <alignment horizontal="center" vertical="center"/>
    </xf>
    <xf numFmtId="0" fontId="3" fillId="0" borderId="54" xfId="0" applyNumberFormat="1" applyFont="1" applyFill="1" applyBorder="1" applyAlignment="1" applyProtection="1">
      <alignment horizontal="center" vertical="center"/>
    </xf>
  </cellXfs>
  <cellStyles count="3">
    <cellStyle name="Excel Built-in Normal 1" xfId="2"/>
    <cellStyle name="Moneda" xfId="1" builtinId="4"/>
    <cellStyle name="Normal" xfId="0" builtinId="0"/>
  </cellStyles>
  <dxfs count="8"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  <dxf>
      <font>
        <condense val="0"/>
        <extend val="0"/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1322917</xdr:colOff>
      <xdr:row>0</xdr:row>
      <xdr:rowOff>209549</xdr:rowOff>
    </xdr:from>
    <xdr:to>
      <xdr:col>19</xdr:col>
      <xdr:colOff>502708</xdr:colOff>
      <xdr:row>8</xdr:row>
      <xdr:rowOff>52916</xdr:rowOff>
    </xdr:to>
    <xdr:sp macro="" textlink="">
      <xdr:nvSpPr>
        <xdr:cNvPr id="5" name="CaixaDeTexto 4"/>
        <xdr:cNvSpPr txBox="1"/>
      </xdr:nvSpPr>
      <xdr:spPr>
        <a:xfrm>
          <a:off x="3569111" y="209549"/>
          <a:ext cx="15244343" cy="169150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PT" sz="2000" b="1">
              <a:latin typeface="Arial" pitchFamily="34" charset="0"/>
              <a:ea typeface="Tahoma" pitchFamily="34" charset="0"/>
              <a:cs typeface="Arial" pitchFamily="34" charset="0"/>
            </a:rPr>
            <a:t>JUNIOR EUROPEAN JUDO</a:t>
          </a:r>
          <a:r>
            <a:rPr lang="pt-PT" sz="2000" b="1" baseline="0">
              <a:latin typeface="Arial" pitchFamily="34" charset="0"/>
              <a:ea typeface="Tahoma" pitchFamily="34" charset="0"/>
              <a:cs typeface="Arial" pitchFamily="34" charset="0"/>
            </a:rPr>
            <a:t> CUP </a:t>
          </a:r>
        </a:p>
        <a:p>
          <a:pPr algn="ctr"/>
          <a:r>
            <a:rPr lang="pt-PT" sz="1600" b="1" baseline="0">
              <a:latin typeface="Arial" pitchFamily="34" charset="0"/>
              <a:ea typeface="Tahoma" pitchFamily="34" charset="0"/>
              <a:cs typeface="Arial" pitchFamily="34" charset="0"/>
            </a:rPr>
            <a:t>21 and 22 May 2016</a:t>
          </a:r>
        </a:p>
        <a:p>
          <a:pPr algn="ctr"/>
          <a:r>
            <a:rPr lang="pt-PT" sz="2000" b="1" baseline="0">
              <a:latin typeface="Arial" pitchFamily="34" charset="0"/>
              <a:ea typeface="Tahoma" pitchFamily="34" charset="0"/>
              <a:cs typeface="Arial" pitchFamily="34" charset="0"/>
            </a:rPr>
            <a:t>EJU JUNIOR TRAINING CAMP</a:t>
          </a:r>
        </a:p>
        <a:p>
          <a:pPr algn="ctr"/>
          <a:r>
            <a:rPr lang="pt-PT" sz="1600" b="1" baseline="0">
              <a:latin typeface="Arial" pitchFamily="34" charset="0"/>
              <a:ea typeface="Tahoma" pitchFamily="34" charset="0"/>
              <a:cs typeface="Arial" pitchFamily="34" charset="0"/>
            </a:rPr>
            <a:t>23 to 25 May 2016</a:t>
          </a:r>
        </a:p>
        <a:p>
          <a:pPr algn="ctr"/>
          <a:endParaRPr lang="pt-PT" sz="1600" b="1" baseline="0">
            <a:latin typeface="Arial" pitchFamily="34" charset="0"/>
            <a:ea typeface="Tahoma" pitchFamily="34" charset="0"/>
            <a:cs typeface="Arial" pitchFamily="34" charset="0"/>
          </a:endParaRPr>
        </a:p>
        <a:p>
          <a:pPr algn="ctr"/>
          <a:r>
            <a:rPr lang="pt-PT" sz="2000" b="1" baseline="0">
              <a:latin typeface="Arial" pitchFamily="34" charset="0"/>
              <a:ea typeface="Tahoma" pitchFamily="34" charset="0"/>
              <a:cs typeface="Arial" pitchFamily="34" charset="0"/>
            </a:rPr>
            <a:t>La Coruña - Spain</a:t>
          </a:r>
          <a:endParaRPr lang="pt-PT" sz="2800" b="1">
            <a:latin typeface="Arial" pitchFamily="34" charset="0"/>
            <a:ea typeface="Tahoma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21</xdr:col>
      <xdr:colOff>455743</xdr:colOff>
      <xdr:row>0</xdr:row>
      <xdr:rowOff>213247</xdr:rowOff>
    </xdr:from>
    <xdr:to>
      <xdr:col>24</xdr:col>
      <xdr:colOff>938283</xdr:colOff>
      <xdr:row>8</xdr:row>
      <xdr:rowOff>146894</xdr:rowOff>
    </xdr:to>
    <xdr:pic>
      <xdr:nvPicPr>
        <xdr:cNvPr id="6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586191" y="213247"/>
          <a:ext cx="3212092" cy="17959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1322917</xdr:colOff>
      <xdr:row>0</xdr:row>
      <xdr:rowOff>209549</xdr:rowOff>
    </xdr:from>
    <xdr:to>
      <xdr:col>19</xdr:col>
      <xdr:colOff>502708</xdr:colOff>
      <xdr:row>8</xdr:row>
      <xdr:rowOff>52916</xdr:rowOff>
    </xdr:to>
    <xdr:sp macro="" textlink="">
      <xdr:nvSpPr>
        <xdr:cNvPr id="2" name="CaixaDeTexto 4"/>
        <xdr:cNvSpPr txBox="1"/>
      </xdr:nvSpPr>
      <xdr:spPr>
        <a:xfrm>
          <a:off x="3561292" y="209549"/>
          <a:ext cx="15257991" cy="1710267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pt-PT" sz="2000" b="1">
              <a:latin typeface="Arial" pitchFamily="34" charset="0"/>
              <a:ea typeface="Tahoma" pitchFamily="34" charset="0"/>
              <a:cs typeface="Arial" pitchFamily="34" charset="0"/>
            </a:rPr>
            <a:t>JUNIOR EUROPEAN JUDO</a:t>
          </a:r>
          <a:r>
            <a:rPr lang="pt-PT" sz="2000" b="1" baseline="0">
              <a:latin typeface="Arial" pitchFamily="34" charset="0"/>
              <a:ea typeface="Tahoma" pitchFamily="34" charset="0"/>
              <a:cs typeface="Arial" pitchFamily="34" charset="0"/>
            </a:rPr>
            <a:t> CUP </a:t>
          </a:r>
        </a:p>
        <a:p>
          <a:pPr algn="ctr"/>
          <a:r>
            <a:rPr lang="pt-PT" sz="1600" b="1" baseline="0">
              <a:latin typeface="Arial" pitchFamily="34" charset="0"/>
              <a:ea typeface="Tahoma" pitchFamily="34" charset="0"/>
              <a:cs typeface="Arial" pitchFamily="34" charset="0"/>
            </a:rPr>
            <a:t>21 and 22 May 2016</a:t>
          </a:r>
        </a:p>
        <a:p>
          <a:pPr algn="ctr"/>
          <a:r>
            <a:rPr lang="pt-PT" sz="2000" b="1" baseline="0">
              <a:latin typeface="Arial" pitchFamily="34" charset="0"/>
              <a:ea typeface="Tahoma" pitchFamily="34" charset="0"/>
              <a:cs typeface="Arial" pitchFamily="34" charset="0"/>
            </a:rPr>
            <a:t>EJU JUNIOR TRAINING CAMP</a:t>
          </a:r>
        </a:p>
        <a:p>
          <a:pPr algn="ctr"/>
          <a:r>
            <a:rPr lang="pt-PT" sz="1600" b="1" baseline="0">
              <a:latin typeface="Arial" pitchFamily="34" charset="0"/>
              <a:ea typeface="Tahoma" pitchFamily="34" charset="0"/>
              <a:cs typeface="Arial" pitchFamily="34" charset="0"/>
            </a:rPr>
            <a:t>23 to 25 May 2016</a:t>
          </a:r>
        </a:p>
        <a:p>
          <a:pPr algn="ctr"/>
          <a:endParaRPr lang="pt-PT" sz="1600" b="1" baseline="0">
            <a:latin typeface="Arial" pitchFamily="34" charset="0"/>
            <a:ea typeface="Tahoma" pitchFamily="34" charset="0"/>
            <a:cs typeface="Arial" pitchFamily="34" charset="0"/>
          </a:endParaRPr>
        </a:p>
        <a:p>
          <a:pPr algn="ctr"/>
          <a:r>
            <a:rPr lang="pt-PT" sz="2000" b="1" baseline="0">
              <a:latin typeface="Arial" pitchFamily="34" charset="0"/>
              <a:ea typeface="Tahoma" pitchFamily="34" charset="0"/>
              <a:cs typeface="Arial" pitchFamily="34" charset="0"/>
            </a:rPr>
            <a:t>La Coruña - Spain</a:t>
          </a:r>
          <a:endParaRPr lang="pt-PT" sz="2800" b="1">
            <a:latin typeface="Arial" pitchFamily="34" charset="0"/>
            <a:ea typeface="Tahoma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21</xdr:col>
      <xdr:colOff>455743</xdr:colOff>
      <xdr:row>0</xdr:row>
      <xdr:rowOff>213247</xdr:rowOff>
    </xdr:from>
    <xdr:to>
      <xdr:col>24</xdr:col>
      <xdr:colOff>938283</xdr:colOff>
      <xdr:row>8</xdr:row>
      <xdr:rowOff>146894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0601118" y="213247"/>
          <a:ext cx="3225740" cy="18005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8"/>
  <sheetViews>
    <sheetView showGridLines="0" showZeros="0" tabSelected="1" view="pageBreakPreview" zoomScale="67" zoomScaleNormal="67" zoomScaleSheetLayoutView="67" workbookViewId="0">
      <selection activeCell="B10" sqref="B10:E10"/>
    </sheetView>
  </sheetViews>
  <sheetFormatPr baseColWidth="10" defaultColWidth="12.5703125" defaultRowHeight="14.25"/>
  <cols>
    <col min="1" max="1" width="2.7109375" style="178" customWidth="1"/>
    <col min="2" max="2" width="7.28515625" style="178" customWidth="1"/>
    <col min="3" max="4" width="23.5703125" style="178" customWidth="1"/>
    <col min="5" max="5" width="15.7109375" style="178" customWidth="1"/>
    <col min="6" max="14" width="14.7109375" style="178" customWidth="1"/>
    <col min="15" max="15" width="13.7109375" style="180" customWidth="1"/>
    <col min="16" max="17" width="13.7109375" style="178" customWidth="1"/>
    <col min="18" max="18" width="14.5703125" style="178" customWidth="1"/>
    <col min="19" max="24" width="13.7109375" style="180" customWidth="1"/>
    <col min="25" max="25" width="18.140625" style="180" customWidth="1"/>
    <col min="26" max="26" width="17.140625" style="180" bestFit="1" customWidth="1"/>
    <col min="27" max="27" width="12.140625" style="180" customWidth="1"/>
    <col min="28" max="28" width="12.28515625" style="180" customWidth="1"/>
    <col min="29" max="29" width="13.7109375" style="216" customWidth="1"/>
    <col min="30" max="31" width="12.7109375" style="216" customWidth="1"/>
    <col min="32" max="32" width="12.7109375" style="178" customWidth="1"/>
    <col min="33" max="16384" width="12.5703125" style="178"/>
  </cols>
  <sheetData>
    <row r="1" spans="1:33" ht="24.75" customHeight="1">
      <c r="A1" s="2"/>
      <c r="B1" s="220" t="s">
        <v>10</v>
      </c>
      <c r="C1" s="220"/>
      <c r="D1" s="220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192"/>
      <c r="AE1" s="192"/>
    </row>
    <row r="2" spans="1:33" ht="15.75" customHeight="1">
      <c r="A2" s="2"/>
      <c r="B2" s="234" t="s">
        <v>57</v>
      </c>
      <c r="C2" s="234"/>
      <c r="D2" s="234"/>
      <c r="E2" s="2"/>
      <c r="F2" s="2"/>
      <c r="G2" s="2"/>
      <c r="H2" s="2"/>
      <c r="I2" s="2"/>
      <c r="J2" s="2"/>
      <c r="K2" s="2"/>
      <c r="L2" s="2"/>
      <c r="M2" s="2"/>
      <c r="N2" s="2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193"/>
      <c r="AE2" s="193"/>
    </row>
    <row r="3" spans="1:33" ht="20.25">
      <c r="A3" s="2"/>
      <c r="B3" s="4" t="s">
        <v>58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193"/>
      <c r="AE3" s="193"/>
    </row>
    <row r="4" spans="1:33" ht="18">
      <c r="A4" s="2"/>
      <c r="B4" s="183" t="s">
        <v>59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193"/>
      <c r="AE4" s="193"/>
    </row>
    <row r="5" spans="1:33" ht="18.75">
      <c r="A5" s="2"/>
      <c r="B5" s="184" t="s">
        <v>60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193"/>
      <c r="AE5" s="193"/>
    </row>
    <row r="6" spans="1:33" ht="18">
      <c r="A6" s="2"/>
      <c r="B6" s="184" t="s">
        <v>61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193"/>
      <c r="AE6" s="193"/>
    </row>
    <row r="7" spans="1:33" ht="15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193"/>
      <c r="AE7" s="193"/>
    </row>
    <row r="8" spans="1:33" ht="15.95" customHeight="1">
      <c r="A8" s="2"/>
      <c r="B8" s="4" t="s">
        <v>0</v>
      </c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7"/>
      <c r="P8" s="27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194"/>
      <c r="AE8" s="194"/>
    </row>
    <row r="9" spans="1:33" ht="23.25" customHeight="1" thickBot="1">
      <c r="A9" s="2"/>
      <c r="B9" s="219" t="s">
        <v>1</v>
      </c>
      <c r="C9" s="219"/>
      <c r="D9" s="219"/>
      <c r="E9" s="7"/>
      <c r="F9" s="7"/>
      <c r="G9" s="7"/>
      <c r="H9" s="7"/>
      <c r="I9" s="7"/>
      <c r="J9" s="19" t="s">
        <v>2</v>
      </c>
      <c r="K9" s="19"/>
      <c r="L9" s="19"/>
      <c r="M9" s="19"/>
      <c r="N9" s="19"/>
      <c r="O9" s="19"/>
      <c r="P9" s="19"/>
      <c r="Q9" s="21"/>
      <c r="R9" s="31" t="s">
        <v>14</v>
      </c>
      <c r="S9" s="31"/>
      <c r="T9" s="31"/>
      <c r="U9" s="31"/>
      <c r="V9" s="31"/>
      <c r="W9" s="31"/>
      <c r="X9" s="31"/>
      <c r="Y9" s="31"/>
      <c r="Z9" s="31"/>
      <c r="AA9" s="31"/>
      <c r="AB9" s="31"/>
      <c r="AC9" s="2"/>
      <c r="AD9" s="194"/>
      <c r="AE9" s="194"/>
    </row>
    <row r="10" spans="1:33" ht="30.75" customHeight="1" thickBot="1">
      <c r="B10" s="221"/>
      <c r="C10" s="222"/>
      <c r="D10" s="222"/>
      <c r="E10" s="223"/>
      <c r="F10" s="18"/>
      <c r="G10" s="18"/>
      <c r="H10" s="18"/>
      <c r="I10" s="18"/>
      <c r="J10" s="221"/>
      <c r="K10" s="222"/>
      <c r="L10" s="222"/>
      <c r="M10" s="222"/>
      <c r="N10" s="222"/>
      <c r="O10" s="222"/>
      <c r="P10" s="223"/>
      <c r="Q10" s="49"/>
      <c r="R10" s="248" t="s">
        <v>45</v>
      </c>
      <c r="S10" s="248"/>
      <c r="T10" s="248"/>
      <c r="U10" s="248"/>
      <c r="V10" s="245" t="s">
        <v>46</v>
      </c>
      <c r="W10" s="245"/>
      <c r="X10" s="244" t="s">
        <v>36</v>
      </c>
      <c r="Y10" s="247" t="s">
        <v>48</v>
      </c>
      <c r="Z10" s="2"/>
      <c r="AA10" s="2"/>
      <c r="AB10" s="2"/>
      <c r="AC10" s="6"/>
      <c r="AD10" s="194"/>
      <c r="AE10" s="178"/>
    </row>
    <row r="11" spans="1:33" s="195" customFormat="1" ht="20.25" customHeight="1" thickBot="1">
      <c r="A11" s="9"/>
      <c r="B11" s="231" t="s">
        <v>3</v>
      </c>
      <c r="C11" s="231"/>
      <c r="D11" s="231"/>
      <c r="E11" s="8"/>
      <c r="F11" s="13"/>
      <c r="G11" s="13"/>
      <c r="H11" s="13"/>
      <c r="I11" s="13"/>
      <c r="J11" s="20" t="s">
        <v>4</v>
      </c>
      <c r="K11" s="20"/>
      <c r="L11" s="20"/>
      <c r="M11" s="20"/>
      <c r="N11" s="20"/>
      <c r="O11" s="20"/>
      <c r="P11" s="20"/>
      <c r="Q11" s="22"/>
      <c r="R11" s="235" t="s">
        <v>41</v>
      </c>
      <c r="S11" s="235"/>
      <c r="T11" s="249" t="s">
        <v>42</v>
      </c>
      <c r="U11" s="249"/>
      <c r="V11" s="246" t="s">
        <v>47</v>
      </c>
      <c r="W11" s="246"/>
      <c r="X11" s="244"/>
      <c r="Y11" s="247"/>
      <c r="Z11" s="9"/>
      <c r="AA11" s="9"/>
      <c r="AB11" s="9"/>
      <c r="AC11" s="6"/>
      <c r="AD11" s="194"/>
    </row>
    <row r="12" spans="1:33" ht="24" thickBot="1">
      <c r="B12" s="224"/>
      <c r="C12" s="225"/>
      <c r="D12" s="225"/>
      <c r="E12" s="226"/>
      <c r="F12" s="18"/>
      <c r="G12" s="18"/>
      <c r="H12" s="18"/>
      <c r="I12" s="18"/>
      <c r="J12" s="254"/>
      <c r="K12" s="255"/>
      <c r="L12" s="255"/>
      <c r="M12" s="256"/>
      <c r="N12" s="256"/>
      <c r="O12" s="256"/>
      <c r="P12" s="257"/>
      <c r="Q12" s="135"/>
      <c r="R12" s="138" t="s">
        <v>43</v>
      </c>
      <c r="S12" s="138" t="s">
        <v>44</v>
      </c>
      <c r="T12" s="139" t="s">
        <v>43</v>
      </c>
      <c r="U12" s="139" t="s">
        <v>44</v>
      </c>
      <c r="V12" s="140" t="s">
        <v>43</v>
      </c>
      <c r="W12" s="140" t="s">
        <v>44</v>
      </c>
      <c r="X12" s="141" t="s">
        <v>40</v>
      </c>
      <c r="Y12" s="148" t="s">
        <v>40</v>
      </c>
      <c r="Z12" s="2"/>
      <c r="AA12" s="2"/>
      <c r="AB12" s="2"/>
      <c r="AC12" s="2"/>
      <c r="AD12" s="178"/>
      <c r="AE12" s="178"/>
    </row>
    <row r="13" spans="1:33" s="195" customFormat="1" ht="19.5" customHeight="1">
      <c r="C13" s="10"/>
      <c r="D13" s="11"/>
      <c r="E13" s="12"/>
      <c r="F13" s="12"/>
      <c r="G13" s="12"/>
      <c r="H13" s="12"/>
      <c r="I13" s="12"/>
      <c r="J13" s="12"/>
      <c r="K13" s="12"/>
      <c r="L13" s="12"/>
      <c r="M13" s="128"/>
      <c r="N13" s="128"/>
      <c r="O13" s="128"/>
      <c r="P13" s="128"/>
      <c r="Q13" s="129"/>
      <c r="R13" s="150">
        <v>105</v>
      </c>
      <c r="S13" s="150">
        <v>75</v>
      </c>
      <c r="T13" s="150">
        <v>115</v>
      </c>
      <c r="U13" s="150">
        <v>85</v>
      </c>
      <c r="V13" s="161">
        <v>110</v>
      </c>
      <c r="W13" s="151">
        <v>80</v>
      </c>
      <c r="X13" s="152">
        <v>8</v>
      </c>
      <c r="Y13" s="149">
        <v>30</v>
      </c>
      <c r="Z13" s="24"/>
      <c r="AA13" s="24"/>
      <c r="AB13" s="24"/>
      <c r="AC13" s="25"/>
      <c r="AD13" s="196"/>
      <c r="AE13" s="196"/>
      <c r="AF13" s="197"/>
      <c r="AG13" s="197"/>
    </row>
    <row r="14" spans="1:33" ht="24" customHeight="1" thickBot="1">
      <c r="B14" s="198" t="s">
        <v>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  <c r="P14" s="2"/>
      <c r="Q14" s="2"/>
      <c r="R14" s="136"/>
      <c r="S14" s="136"/>
      <c r="T14" s="136"/>
      <c r="U14" s="136"/>
      <c r="V14" s="136"/>
      <c r="W14" s="136"/>
      <c r="X14" s="137"/>
      <c r="Y14" s="26"/>
      <c r="Z14" s="26"/>
      <c r="AA14" s="26"/>
      <c r="AB14" s="26"/>
      <c r="AC14" s="23"/>
      <c r="AD14" s="199"/>
      <c r="AE14" s="199"/>
      <c r="AF14" s="200"/>
      <c r="AG14" s="200"/>
    </row>
    <row r="15" spans="1:33" s="203" customFormat="1" ht="16.5" customHeight="1">
      <c r="B15" s="229" t="s">
        <v>6</v>
      </c>
      <c r="C15" s="227" t="s">
        <v>7</v>
      </c>
      <c r="D15" s="232" t="s">
        <v>13</v>
      </c>
      <c r="E15" s="268" t="s">
        <v>11</v>
      </c>
      <c r="F15" s="258" t="s">
        <v>26</v>
      </c>
      <c r="G15" s="259"/>
      <c r="H15" s="259"/>
      <c r="I15" s="259"/>
      <c r="J15" s="259"/>
      <c r="K15" s="259"/>
      <c r="L15" s="259"/>
      <c r="M15" s="260"/>
      <c r="N15" s="250" t="s">
        <v>24</v>
      </c>
      <c r="O15" s="275"/>
      <c r="P15" s="275"/>
      <c r="Q15" s="275"/>
      <c r="R15" s="275"/>
      <c r="S15" s="275"/>
      <c r="T15" s="275"/>
      <c r="U15" s="275"/>
      <c r="V15" s="251"/>
      <c r="W15" s="277" t="s">
        <v>35</v>
      </c>
      <c r="X15" s="278"/>
      <c r="Y15" s="250" t="s">
        <v>34</v>
      </c>
      <c r="Z15" s="251"/>
      <c r="AA15" s="250" t="s">
        <v>48</v>
      </c>
      <c r="AB15" s="251"/>
      <c r="AC15" s="110"/>
      <c r="AD15" s="201"/>
      <c r="AE15" s="201"/>
      <c r="AF15" s="201"/>
      <c r="AG15" s="202"/>
    </row>
    <row r="16" spans="1:33" s="203" customFormat="1" ht="33.75" customHeight="1" thickBot="1">
      <c r="B16" s="230"/>
      <c r="C16" s="228"/>
      <c r="D16" s="233"/>
      <c r="E16" s="269"/>
      <c r="F16" s="261"/>
      <c r="G16" s="262"/>
      <c r="H16" s="262"/>
      <c r="I16" s="262"/>
      <c r="J16" s="262"/>
      <c r="K16" s="262"/>
      <c r="L16" s="262"/>
      <c r="M16" s="263"/>
      <c r="N16" s="252"/>
      <c r="O16" s="276"/>
      <c r="P16" s="276"/>
      <c r="Q16" s="276"/>
      <c r="R16" s="276"/>
      <c r="S16" s="276"/>
      <c r="T16" s="276"/>
      <c r="U16" s="276"/>
      <c r="V16" s="253"/>
      <c r="W16" s="279"/>
      <c r="X16" s="280"/>
      <c r="Y16" s="252"/>
      <c r="Z16" s="253"/>
      <c r="AA16" s="252"/>
      <c r="AB16" s="253"/>
      <c r="AC16" s="99"/>
      <c r="AD16" s="201"/>
      <c r="AE16" s="201"/>
      <c r="AF16" s="201"/>
      <c r="AG16" s="202"/>
    </row>
    <row r="17" spans="1:33" s="203" customFormat="1" ht="33.75" customHeight="1" thickBot="1">
      <c r="B17" s="230"/>
      <c r="C17" s="228"/>
      <c r="D17" s="233"/>
      <c r="E17" s="269"/>
      <c r="F17" s="264" t="s">
        <v>16</v>
      </c>
      <c r="G17" s="265"/>
      <c r="H17" s="265"/>
      <c r="I17" s="266"/>
      <c r="J17" s="264" t="s">
        <v>17</v>
      </c>
      <c r="K17" s="265"/>
      <c r="L17" s="265"/>
      <c r="M17" s="266"/>
      <c r="N17" s="124" t="s">
        <v>38</v>
      </c>
      <c r="O17" s="241" t="s">
        <v>39</v>
      </c>
      <c r="P17" s="242"/>
      <c r="Q17" s="242"/>
      <c r="R17" s="242"/>
      <c r="S17" s="243"/>
      <c r="T17" s="238" t="s">
        <v>23</v>
      </c>
      <c r="U17" s="239"/>
      <c r="V17" s="240"/>
      <c r="W17" s="281" t="s">
        <v>36</v>
      </c>
      <c r="X17" s="282"/>
      <c r="Y17" s="181" t="s">
        <v>55</v>
      </c>
      <c r="Z17" s="182" t="s">
        <v>56</v>
      </c>
      <c r="AA17" s="165" t="s">
        <v>75</v>
      </c>
      <c r="AB17" s="166" t="s">
        <v>52</v>
      </c>
      <c r="AC17" s="236" t="s">
        <v>25</v>
      </c>
      <c r="AD17" s="201"/>
      <c r="AE17" s="201"/>
      <c r="AF17" s="201"/>
      <c r="AG17" s="202"/>
    </row>
    <row r="18" spans="1:33" s="203" customFormat="1" ht="18" customHeight="1" thickBot="1">
      <c r="B18" s="230"/>
      <c r="C18" s="228"/>
      <c r="D18" s="233"/>
      <c r="E18" s="270"/>
      <c r="F18" s="186" t="s">
        <v>18</v>
      </c>
      <c r="G18" s="82" t="s">
        <v>19</v>
      </c>
      <c r="H18" s="82" t="s">
        <v>20</v>
      </c>
      <c r="I18" s="83" t="s">
        <v>21</v>
      </c>
      <c r="J18" s="186" t="s">
        <v>18</v>
      </c>
      <c r="K18" s="82" t="s">
        <v>19</v>
      </c>
      <c r="L18" s="82" t="s">
        <v>22</v>
      </c>
      <c r="M18" s="83" t="s">
        <v>21</v>
      </c>
      <c r="N18" s="125"/>
      <c r="O18" s="162">
        <v>42508</v>
      </c>
      <c r="P18" s="163">
        <v>42509</v>
      </c>
      <c r="Q18" s="130">
        <v>42510</v>
      </c>
      <c r="R18" s="130">
        <v>42511</v>
      </c>
      <c r="S18" s="163">
        <v>42512</v>
      </c>
      <c r="T18" s="131">
        <v>42513</v>
      </c>
      <c r="U18" s="132">
        <v>42514</v>
      </c>
      <c r="V18" s="133">
        <v>42515</v>
      </c>
      <c r="W18" s="164">
        <v>42511</v>
      </c>
      <c r="X18" s="134">
        <v>42512</v>
      </c>
      <c r="Y18" s="111"/>
      <c r="Z18" s="112"/>
      <c r="AA18" s="167" t="s">
        <v>53</v>
      </c>
      <c r="AB18" s="168" t="s">
        <v>53</v>
      </c>
      <c r="AC18" s="237"/>
    </row>
    <row r="19" spans="1:33" s="205" customFormat="1" ht="16.5" customHeight="1" thickTop="1">
      <c r="B19" s="204" t="s">
        <v>8</v>
      </c>
      <c r="C19" s="142" t="s">
        <v>62</v>
      </c>
      <c r="D19" s="143" t="s">
        <v>63</v>
      </c>
      <c r="E19" s="113" t="s">
        <v>12</v>
      </c>
      <c r="F19" s="185">
        <v>42507</v>
      </c>
      <c r="G19" s="86">
        <v>0.625</v>
      </c>
      <c r="H19" s="62" t="s">
        <v>27</v>
      </c>
      <c r="I19" s="118" t="s">
        <v>29</v>
      </c>
      <c r="J19" s="185">
        <v>42513</v>
      </c>
      <c r="K19" s="86">
        <v>0.29166666666666669</v>
      </c>
      <c r="L19" s="62" t="s">
        <v>27</v>
      </c>
      <c r="M19" s="63" t="s">
        <v>31</v>
      </c>
      <c r="N19" s="127" t="s">
        <v>49</v>
      </c>
      <c r="O19" s="64"/>
      <c r="P19" s="65" t="s">
        <v>15</v>
      </c>
      <c r="Q19" s="66" t="s">
        <v>51</v>
      </c>
      <c r="R19" s="66" t="s">
        <v>51</v>
      </c>
      <c r="S19" s="67" t="s">
        <v>51</v>
      </c>
      <c r="T19" s="84" t="s">
        <v>51</v>
      </c>
      <c r="U19" s="68" t="s">
        <v>51</v>
      </c>
      <c r="V19" s="69" t="s">
        <v>51</v>
      </c>
      <c r="W19" s="144" t="s">
        <v>37</v>
      </c>
      <c r="X19" s="144" t="s">
        <v>37</v>
      </c>
      <c r="Y19" s="100" t="s">
        <v>33</v>
      </c>
      <c r="Z19" s="101" t="s">
        <v>33</v>
      </c>
      <c r="AA19" s="169" t="s">
        <v>33</v>
      </c>
      <c r="AB19" s="170" t="s">
        <v>54</v>
      </c>
      <c r="AC19" s="70">
        <f t="shared" ref="AC19:AC45" si="0">IF(N19="BB",(IF(O19="Single",Single_BB,0)+(IF(O19="Twin/Triple",TWN_BB,0))+IF(P19="Single",Single_BB,0)+IF(P19="Twin/Triple",TWN_BB,0)+IF(Q19="Single",Single_BB,0)+IF(Q19="Twin/Triple",TWN_BB,0)+IF(R19="Single",Single_BB,0)+IF(R19="Twin/Triple",TWN_BB,0)+IF(S19="Single",Single_BB,0)+IF(S19="Twin/Triple",TWN_BB,0)+IF(T19="Single",Single_TC,0)+IF(T19="Twin/Triple",TWN_TC,0)+IF(U19="Single",Single_TC,0)+IF(U19="Twin/Triple",TWN_TC,0)+IF(V19="Single",Single_TC,0)+IF(V19="Twin/Triple",TWN_TC,0)+IF(W19="YES",Lunch_Pack,0)+IF(X19="YES",Lunch_Pack,0)+IF(Y19="YES",Transfer,0)+IF(Z19="YES",Transfer,0)))+IF(N19="HB",(IF(O19="Single",Single_HB,0)+(IF(O19="Twin/Triple",TWN_HB,0))+IF(P19="Single",Single_HB,0)+IF(P19="Twin/Triple",TWN_HB,0)+IF(Q19="Single",Single_HB,0)+IF(Q19="Twin/Triple",TWN_HB,0)+IF(R19="Single",Single_HB,0)+IF(R19="Twin/Triple",TWN_HB,0)+IF(S19="Single",Single_HB,0)+IF(S19="Twin/Triple",TWN_HB,0)+IF(T19="Single",Single_TC,0)+IF(T19="Twin/Triple",TWN_TC,0)+IF(U19="Single",Single_TC,0)+IF(U19="Twin/Triple",TWN_TC,0)+IF(V19="Single",Single_TC,0)+IF(V19="Twin/Triple",TWN_TC,0)+IF(W19="YES",Lunch_Pack,0)+IF(X19="YES",Lunch_Pack,0)+IF(Y19="YES",Transfer,0)+IF(Z19="YES",Transfer,0)))</f>
        <v>686</v>
      </c>
    </row>
    <row r="20" spans="1:33" s="207" customFormat="1" ht="20.100000000000001" customHeight="1" thickBot="1">
      <c r="B20" s="206" t="s">
        <v>9</v>
      </c>
      <c r="C20" s="145" t="s">
        <v>64</v>
      </c>
      <c r="D20" s="146" t="s">
        <v>65</v>
      </c>
      <c r="E20" s="114" t="s">
        <v>66</v>
      </c>
      <c r="F20" s="123">
        <v>42508</v>
      </c>
      <c r="G20" s="87">
        <v>0.52083333333333337</v>
      </c>
      <c r="H20" s="88" t="s">
        <v>28</v>
      </c>
      <c r="I20" s="119" t="s">
        <v>30</v>
      </c>
      <c r="J20" s="123">
        <v>42514</v>
      </c>
      <c r="K20" s="87">
        <v>0.8125</v>
      </c>
      <c r="L20" s="88" t="s">
        <v>28</v>
      </c>
      <c r="M20" s="89" t="s">
        <v>32</v>
      </c>
      <c r="N20" s="126" t="s">
        <v>49</v>
      </c>
      <c r="O20" s="73"/>
      <c r="P20" s="74"/>
      <c r="Q20" s="75" t="s">
        <v>51</v>
      </c>
      <c r="R20" s="76" t="s">
        <v>51</v>
      </c>
      <c r="S20" s="77" t="s">
        <v>51</v>
      </c>
      <c r="T20" s="85" t="s">
        <v>51</v>
      </c>
      <c r="U20" s="78" t="s">
        <v>51</v>
      </c>
      <c r="V20" s="79" t="s">
        <v>51</v>
      </c>
      <c r="W20" s="147" t="s">
        <v>37</v>
      </c>
      <c r="X20" s="147" t="s">
        <v>37</v>
      </c>
      <c r="Y20" s="102" t="s">
        <v>33</v>
      </c>
      <c r="Z20" s="103" t="s">
        <v>33</v>
      </c>
      <c r="AA20" s="171" t="s">
        <v>54</v>
      </c>
      <c r="AB20" s="172" t="s">
        <v>33</v>
      </c>
      <c r="AC20" s="80">
        <f t="shared" si="0"/>
        <v>571</v>
      </c>
    </row>
    <row r="21" spans="1:33" s="210" customFormat="1" ht="20.100000000000001" customHeight="1">
      <c r="A21" s="39"/>
      <c r="B21" s="32">
        <v>1</v>
      </c>
      <c r="C21" s="33"/>
      <c r="D21" s="33"/>
      <c r="E21" s="115"/>
      <c r="F21" s="187"/>
      <c r="G21" s="188"/>
      <c r="H21" s="51"/>
      <c r="I21" s="120"/>
      <c r="J21" s="187"/>
      <c r="K21" s="51"/>
      <c r="L21" s="51"/>
      <c r="M21" s="34"/>
      <c r="N21" s="208"/>
      <c r="O21" s="35"/>
      <c r="P21" s="36"/>
      <c r="Q21" s="37"/>
      <c r="R21" s="37"/>
      <c r="S21" s="38"/>
      <c r="T21" s="59"/>
      <c r="U21" s="55"/>
      <c r="V21" s="56"/>
      <c r="W21" s="209"/>
      <c r="X21" s="209"/>
      <c r="Y21" s="104"/>
      <c r="Z21" s="105"/>
      <c r="AA21" s="104"/>
      <c r="AB21" s="105"/>
      <c r="AC21" s="153">
        <f t="shared" si="0"/>
        <v>0</v>
      </c>
    </row>
    <row r="22" spans="1:33" s="210" customFormat="1" ht="20.100000000000001" customHeight="1">
      <c r="A22" s="39"/>
      <c r="B22" s="40">
        <f>B21+1</f>
        <v>2</v>
      </c>
      <c r="C22" s="41"/>
      <c r="D22" s="41"/>
      <c r="E22" s="116"/>
      <c r="F22" s="189"/>
      <c r="G22" s="190"/>
      <c r="H22" s="52"/>
      <c r="I22" s="121"/>
      <c r="J22" s="189"/>
      <c r="K22" s="52"/>
      <c r="L22" s="52"/>
      <c r="M22" s="53"/>
      <c r="N22" s="211"/>
      <c r="O22" s="42"/>
      <c r="P22" s="43"/>
      <c r="Q22" s="44"/>
      <c r="R22" s="44"/>
      <c r="S22" s="45"/>
      <c r="T22" s="60"/>
      <c r="U22" s="57"/>
      <c r="V22" s="58"/>
      <c r="W22" s="209"/>
      <c r="X22" s="209"/>
      <c r="Y22" s="106"/>
      <c r="Z22" s="107"/>
      <c r="AA22" s="106"/>
      <c r="AB22" s="107"/>
      <c r="AC22" s="154">
        <f t="shared" si="0"/>
        <v>0</v>
      </c>
    </row>
    <row r="23" spans="1:33" s="210" customFormat="1" ht="20.100000000000001" customHeight="1">
      <c r="A23" s="39"/>
      <c r="B23" s="40">
        <f t="shared" ref="B23:B44" si="1">B22+1</f>
        <v>3</v>
      </c>
      <c r="C23" s="41"/>
      <c r="D23" s="41"/>
      <c r="E23" s="116"/>
      <c r="F23" s="189"/>
      <c r="G23" s="190"/>
      <c r="H23" s="52"/>
      <c r="I23" s="121"/>
      <c r="J23" s="189"/>
      <c r="K23" s="52"/>
      <c r="L23" s="52"/>
      <c r="M23" s="53"/>
      <c r="N23" s="211"/>
      <c r="O23" s="42"/>
      <c r="P23" s="43"/>
      <c r="Q23" s="44"/>
      <c r="R23" s="44"/>
      <c r="S23" s="45"/>
      <c r="T23" s="60"/>
      <c r="U23" s="57"/>
      <c r="V23" s="58"/>
      <c r="W23" s="209"/>
      <c r="X23" s="209"/>
      <c r="Y23" s="106"/>
      <c r="Z23" s="107"/>
      <c r="AA23" s="106"/>
      <c r="AB23" s="107"/>
      <c r="AC23" s="154">
        <f t="shared" si="0"/>
        <v>0</v>
      </c>
    </row>
    <row r="24" spans="1:33" s="210" customFormat="1" ht="20.100000000000001" customHeight="1">
      <c r="A24" s="39"/>
      <c r="B24" s="40">
        <f t="shared" si="1"/>
        <v>4</v>
      </c>
      <c r="C24" s="41"/>
      <c r="D24" s="41"/>
      <c r="E24" s="116"/>
      <c r="F24" s="189"/>
      <c r="G24" s="190"/>
      <c r="H24" s="52"/>
      <c r="I24" s="121"/>
      <c r="J24" s="189"/>
      <c r="K24" s="52"/>
      <c r="L24" s="52"/>
      <c r="M24" s="53"/>
      <c r="N24" s="211"/>
      <c r="O24" s="42"/>
      <c r="P24" s="43"/>
      <c r="Q24" s="44"/>
      <c r="R24" s="44"/>
      <c r="S24" s="45"/>
      <c r="T24" s="60"/>
      <c r="U24" s="57"/>
      <c r="V24" s="58"/>
      <c r="W24" s="209"/>
      <c r="X24" s="209"/>
      <c r="Y24" s="106"/>
      <c r="Z24" s="107"/>
      <c r="AA24" s="106"/>
      <c r="AB24" s="107"/>
      <c r="AC24" s="154">
        <f t="shared" si="0"/>
        <v>0</v>
      </c>
    </row>
    <row r="25" spans="1:33" s="210" customFormat="1" ht="20.100000000000001" customHeight="1">
      <c r="A25" s="39"/>
      <c r="B25" s="40">
        <f t="shared" si="1"/>
        <v>5</v>
      </c>
      <c r="C25" s="41"/>
      <c r="D25" s="41"/>
      <c r="E25" s="116"/>
      <c r="F25" s="189"/>
      <c r="G25" s="190"/>
      <c r="H25" s="52"/>
      <c r="I25" s="121"/>
      <c r="J25" s="189"/>
      <c r="K25" s="52"/>
      <c r="L25" s="52"/>
      <c r="M25" s="53"/>
      <c r="N25" s="211"/>
      <c r="O25" s="42"/>
      <c r="P25" s="43"/>
      <c r="Q25" s="44"/>
      <c r="R25" s="44"/>
      <c r="S25" s="45"/>
      <c r="T25" s="60"/>
      <c r="U25" s="57"/>
      <c r="V25" s="58"/>
      <c r="W25" s="209"/>
      <c r="X25" s="209"/>
      <c r="Y25" s="106"/>
      <c r="Z25" s="107"/>
      <c r="AA25" s="106"/>
      <c r="AB25" s="107"/>
      <c r="AC25" s="154">
        <f t="shared" si="0"/>
        <v>0</v>
      </c>
    </row>
    <row r="26" spans="1:33" s="210" customFormat="1" ht="20.100000000000001" customHeight="1">
      <c r="A26" s="39"/>
      <c r="B26" s="40">
        <f t="shared" si="1"/>
        <v>6</v>
      </c>
      <c r="C26" s="41"/>
      <c r="D26" s="41"/>
      <c r="E26" s="116"/>
      <c r="F26" s="189"/>
      <c r="G26" s="190"/>
      <c r="H26" s="52"/>
      <c r="I26" s="121"/>
      <c r="J26" s="189"/>
      <c r="K26" s="52"/>
      <c r="L26" s="52"/>
      <c r="M26" s="53"/>
      <c r="N26" s="211"/>
      <c r="O26" s="42"/>
      <c r="P26" s="43"/>
      <c r="Q26" s="44"/>
      <c r="R26" s="44"/>
      <c r="S26" s="45"/>
      <c r="T26" s="60"/>
      <c r="U26" s="57"/>
      <c r="V26" s="58"/>
      <c r="W26" s="209"/>
      <c r="X26" s="209"/>
      <c r="Y26" s="106"/>
      <c r="Z26" s="107"/>
      <c r="AA26" s="106"/>
      <c r="AB26" s="107"/>
      <c r="AC26" s="154">
        <f t="shared" si="0"/>
        <v>0</v>
      </c>
    </row>
    <row r="27" spans="1:33" s="210" customFormat="1" ht="20.100000000000001" customHeight="1">
      <c r="A27" s="39"/>
      <c r="B27" s="40">
        <f t="shared" si="1"/>
        <v>7</v>
      </c>
      <c r="C27" s="41"/>
      <c r="D27" s="41"/>
      <c r="E27" s="116"/>
      <c r="F27" s="189"/>
      <c r="G27" s="190"/>
      <c r="H27" s="52"/>
      <c r="I27" s="121"/>
      <c r="J27" s="189"/>
      <c r="K27" s="52"/>
      <c r="L27" s="52"/>
      <c r="M27" s="53"/>
      <c r="N27" s="211"/>
      <c r="O27" s="42"/>
      <c r="P27" s="43"/>
      <c r="Q27" s="44"/>
      <c r="R27" s="44"/>
      <c r="S27" s="45"/>
      <c r="T27" s="60"/>
      <c r="U27" s="57"/>
      <c r="V27" s="58"/>
      <c r="W27" s="209"/>
      <c r="X27" s="209"/>
      <c r="Y27" s="106"/>
      <c r="Z27" s="107"/>
      <c r="AA27" s="106"/>
      <c r="AB27" s="107"/>
      <c r="AC27" s="154">
        <f t="shared" si="0"/>
        <v>0</v>
      </c>
    </row>
    <row r="28" spans="1:33" s="210" customFormat="1" ht="20.100000000000001" customHeight="1">
      <c r="A28" s="39"/>
      <c r="B28" s="40">
        <f t="shared" si="1"/>
        <v>8</v>
      </c>
      <c r="C28" s="41"/>
      <c r="D28" s="41"/>
      <c r="E28" s="116"/>
      <c r="F28" s="189"/>
      <c r="G28" s="190"/>
      <c r="H28" s="52"/>
      <c r="I28" s="121"/>
      <c r="J28" s="189"/>
      <c r="K28" s="52"/>
      <c r="L28" s="52"/>
      <c r="M28" s="53"/>
      <c r="N28" s="211"/>
      <c r="O28" s="42"/>
      <c r="P28" s="43"/>
      <c r="Q28" s="44"/>
      <c r="R28" s="44"/>
      <c r="S28" s="45"/>
      <c r="T28" s="60"/>
      <c r="U28" s="57"/>
      <c r="V28" s="58"/>
      <c r="W28" s="209"/>
      <c r="X28" s="209"/>
      <c r="Y28" s="106"/>
      <c r="Z28" s="107"/>
      <c r="AA28" s="106"/>
      <c r="AB28" s="107"/>
      <c r="AC28" s="154">
        <f t="shared" si="0"/>
        <v>0</v>
      </c>
    </row>
    <row r="29" spans="1:33" s="210" customFormat="1" ht="20.100000000000001" customHeight="1">
      <c r="A29" s="39"/>
      <c r="B29" s="40">
        <f t="shared" si="1"/>
        <v>9</v>
      </c>
      <c r="C29" s="41"/>
      <c r="D29" s="41"/>
      <c r="E29" s="116"/>
      <c r="F29" s="189"/>
      <c r="G29" s="190"/>
      <c r="H29" s="52"/>
      <c r="I29" s="121"/>
      <c r="J29" s="189"/>
      <c r="K29" s="52"/>
      <c r="L29" s="52"/>
      <c r="M29" s="53"/>
      <c r="N29" s="211"/>
      <c r="O29" s="42"/>
      <c r="P29" s="43"/>
      <c r="Q29" s="44"/>
      <c r="R29" s="44"/>
      <c r="S29" s="45"/>
      <c r="T29" s="60"/>
      <c r="U29" s="57"/>
      <c r="V29" s="58"/>
      <c r="W29" s="209"/>
      <c r="X29" s="209"/>
      <c r="Y29" s="106"/>
      <c r="Z29" s="107"/>
      <c r="AA29" s="106"/>
      <c r="AB29" s="107"/>
      <c r="AC29" s="154">
        <f t="shared" si="0"/>
        <v>0</v>
      </c>
    </row>
    <row r="30" spans="1:33" s="210" customFormat="1" ht="20.100000000000001" customHeight="1">
      <c r="A30" s="39"/>
      <c r="B30" s="40">
        <f t="shared" si="1"/>
        <v>10</v>
      </c>
      <c r="C30" s="41"/>
      <c r="D30" s="41"/>
      <c r="E30" s="116"/>
      <c r="F30" s="189"/>
      <c r="G30" s="190"/>
      <c r="H30" s="52"/>
      <c r="I30" s="121"/>
      <c r="J30" s="189"/>
      <c r="K30" s="52"/>
      <c r="L30" s="52"/>
      <c r="M30" s="53"/>
      <c r="N30" s="211"/>
      <c r="O30" s="42"/>
      <c r="P30" s="43"/>
      <c r="Q30" s="44"/>
      <c r="R30" s="44"/>
      <c r="S30" s="45"/>
      <c r="T30" s="60"/>
      <c r="U30" s="57"/>
      <c r="V30" s="58"/>
      <c r="W30" s="209"/>
      <c r="X30" s="209"/>
      <c r="Y30" s="106"/>
      <c r="Z30" s="107"/>
      <c r="AA30" s="106"/>
      <c r="AB30" s="107"/>
      <c r="AC30" s="154">
        <f t="shared" si="0"/>
        <v>0</v>
      </c>
    </row>
    <row r="31" spans="1:33" s="210" customFormat="1" ht="20.100000000000001" customHeight="1">
      <c r="A31" s="39"/>
      <c r="B31" s="40">
        <f t="shared" si="1"/>
        <v>11</v>
      </c>
      <c r="C31" s="41"/>
      <c r="D31" s="41"/>
      <c r="E31" s="116"/>
      <c r="F31" s="189"/>
      <c r="G31" s="190"/>
      <c r="H31" s="52"/>
      <c r="I31" s="121"/>
      <c r="J31" s="189"/>
      <c r="K31" s="52"/>
      <c r="L31" s="52"/>
      <c r="M31" s="53"/>
      <c r="N31" s="211"/>
      <c r="O31" s="42"/>
      <c r="P31" s="43"/>
      <c r="Q31" s="44"/>
      <c r="R31" s="44"/>
      <c r="S31" s="45"/>
      <c r="T31" s="60"/>
      <c r="U31" s="57"/>
      <c r="V31" s="58"/>
      <c r="W31" s="209"/>
      <c r="X31" s="209"/>
      <c r="Y31" s="106"/>
      <c r="Z31" s="107"/>
      <c r="AA31" s="106"/>
      <c r="AB31" s="107"/>
      <c r="AC31" s="154">
        <f t="shared" si="0"/>
        <v>0</v>
      </c>
    </row>
    <row r="32" spans="1:33" s="210" customFormat="1" ht="20.100000000000001" customHeight="1">
      <c r="A32" s="39"/>
      <c r="B32" s="40">
        <f t="shared" si="1"/>
        <v>12</v>
      </c>
      <c r="C32" s="41"/>
      <c r="D32" s="41"/>
      <c r="E32" s="116"/>
      <c r="F32" s="189"/>
      <c r="G32" s="190"/>
      <c r="H32" s="52"/>
      <c r="I32" s="121"/>
      <c r="J32" s="189"/>
      <c r="K32" s="52"/>
      <c r="L32" s="52"/>
      <c r="M32" s="53"/>
      <c r="N32" s="211"/>
      <c r="O32" s="42"/>
      <c r="P32" s="43"/>
      <c r="Q32" s="44"/>
      <c r="R32" s="44"/>
      <c r="S32" s="45"/>
      <c r="T32" s="60"/>
      <c r="U32" s="57"/>
      <c r="V32" s="58"/>
      <c r="W32" s="209"/>
      <c r="X32" s="209"/>
      <c r="Y32" s="106"/>
      <c r="Z32" s="107"/>
      <c r="AA32" s="106"/>
      <c r="AB32" s="107"/>
      <c r="AC32" s="154">
        <f t="shared" si="0"/>
        <v>0</v>
      </c>
    </row>
    <row r="33" spans="1:31" s="210" customFormat="1" ht="20.100000000000001" customHeight="1">
      <c r="A33" s="39"/>
      <c r="B33" s="40">
        <f t="shared" si="1"/>
        <v>13</v>
      </c>
      <c r="C33" s="41"/>
      <c r="D33" s="41"/>
      <c r="E33" s="116"/>
      <c r="F33" s="189"/>
      <c r="G33" s="190"/>
      <c r="H33" s="52"/>
      <c r="I33" s="121"/>
      <c r="J33" s="189"/>
      <c r="K33" s="52"/>
      <c r="L33" s="52"/>
      <c r="M33" s="53"/>
      <c r="N33" s="211"/>
      <c r="O33" s="42"/>
      <c r="P33" s="43"/>
      <c r="Q33" s="44"/>
      <c r="R33" s="44"/>
      <c r="S33" s="45"/>
      <c r="T33" s="60"/>
      <c r="U33" s="57"/>
      <c r="V33" s="58"/>
      <c r="W33" s="209"/>
      <c r="X33" s="209"/>
      <c r="Y33" s="106"/>
      <c r="Z33" s="107"/>
      <c r="AA33" s="106"/>
      <c r="AB33" s="107"/>
      <c r="AC33" s="154">
        <f t="shared" si="0"/>
        <v>0</v>
      </c>
    </row>
    <row r="34" spans="1:31" s="210" customFormat="1" ht="20.100000000000001" customHeight="1">
      <c r="A34" s="39"/>
      <c r="B34" s="40">
        <f t="shared" si="1"/>
        <v>14</v>
      </c>
      <c r="C34" s="41"/>
      <c r="D34" s="41"/>
      <c r="E34" s="116"/>
      <c r="F34" s="189"/>
      <c r="G34" s="190"/>
      <c r="H34" s="52"/>
      <c r="I34" s="121"/>
      <c r="J34" s="189"/>
      <c r="K34" s="52"/>
      <c r="L34" s="52"/>
      <c r="M34" s="53"/>
      <c r="N34" s="211"/>
      <c r="O34" s="42"/>
      <c r="P34" s="43"/>
      <c r="Q34" s="44"/>
      <c r="R34" s="44"/>
      <c r="S34" s="45"/>
      <c r="T34" s="60"/>
      <c r="U34" s="57"/>
      <c r="V34" s="58"/>
      <c r="W34" s="209"/>
      <c r="X34" s="209"/>
      <c r="Y34" s="106"/>
      <c r="Z34" s="107"/>
      <c r="AA34" s="106"/>
      <c r="AB34" s="107"/>
      <c r="AC34" s="154">
        <f t="shared" si="0"/>
        <v>0</v>
      </c>
    </row>
    <row r="35" spans="1:31" s="210" customFormat="1" ht="20.100000000000001" customHeight="1">
      <c r="A35" s="39"/>
      <c r="B35" s="40">
        <f t="shared" si="1"/>
        <v>15</v>
      </c>
      <c r="C35" s="41"/>
      <c r="D35" s="41"/>
      <c r="E35" s="116"/>
      <c r="F35" s="189"/>
      <c r="G35" s="190"/>
      <c r="H35" s="52"/>
      <c r="I35" s="121"/>
      <c r="J35" s="189"/>
      <c r="K35" s="52"/>
      <c r="L35" s="52"/>
      <c r="M35" s="53"/>
      <c r="N35" s="211"/>
      <c r="O35" s="42"/>
      <c r="P35" s="43"/>
      <c r="Q35" s="44"/>
      <c r="R35" s="44"/>
      <c r="S35" s="45"/>
      <c r="T35" s="60"/>
      <c r="U35" s="57"/>
      <c r="V35" s="58"/>
      <c r="W35" s="209"/>
      <c r="X35" s="209"/>
      <c r="Y35" s="106"/>
      <c r="Z35" s="107"/>
      <c r="AA35" s="106"/>
      <c r="AB35" s="107"/>
      <c r="AC35" s="154">
        <f t="shared" si="0"/>
        <v>0</v>
      </c>
    </row>
    <row r="36" spans="1:31" s="210" customFormat="1" ht="20.100000000000001" customHeight="1">
      <c r="A36" s="39"/>
      <c r="B36" s="40">
        <f t="shared" si="1"/>
        <v>16</v>
      </c>
      <c r="C36" s="41"/>
      <c r="D36" s="41"/>
      <c r="E36" s="116"/>
      <c r="F36" s="189"/>
      <c r="G36" s="190"/>
      <c r="H36" s="52"/>
      <c r="I36" s="121"/>
      <c r="J36" s="189"/>
      <c r="K36" s="52"/>
      <c r="L36" s="52"/>
      <c r="M36" s="53"/>
      <c r="N36" s="211"/>
      <c r="O36" s="42"/>
      <c r="P36" s="43"/>
      <c r="Q36" s="44"/>
      <c r="R36" s="44"/>
      <c r="S36" s="45"/>
      <c r="T36" s="60"/>
      <c r="U36" s="57"/>
      <c r="V36" s="58"/>
      <c r="W36" s="209"/>
      <c r="X36" s="209"/>
      <c r="Y36" s="106"/>
      <c r="Z36" s="107"/>
      <c r="AA36" s="106"/>
      <c r="AB36" s="107"/>
      <c r="AC36" s="154">
        <f t="shared" si="0"/>
        <v>0</v>
      </c>
    </row>
    <row r="37" spans="1:31" s="210" customFormat="1" ht="20.100000000000001" customHeight="1">
      <c r="A37" s="39"/>
      <c r="B37" s="40">
        <f t="shared" si="1"/>
        <v>17</v>
      </c>
      <c r="C37" s="41"/>
      <c r="D37" s="41"/>
      <c r="E37" s="116"/>
      <c r="F37" s="189"/>
      <c r="G37" s="190"/>
      <c r="H37" s="52"/>
      <c r="I37" s="121"/>
      <c r="J37" s="189"/>
      <c r="K37" s="52"/>
      <c r="L37" s="52"/>
      <c r="M37" s="53"/>
      <c r="N37" s="211"/>
      <c r="O37" s="42"/>
      <c r="P37" s="43"/>
      <c r="Q37" s="44"/>
      <c r="R37" s="44"/>
      <c r="S37" s="45"/>
      <c r="T37" s="60"/>
      <c r="U37" s="57"/>
      <c r="V37" s="58"/>
      <c r="W37" s="209"/>
      <c r="X37" s="209"/>
      <c r="Y37" s="106"/>
      <c r="Z37" s="107"/>
      <c r="AA37" s="106"/>
      <c r="AB37" s="107"/>
      <c r="AC37" s="154">
        <f t="shared" si="0"/>
        <v>0</v>
      </c>
    </row>
    <row r="38" spans="1:31" s="210" customFormat="1" ht="20.100000000000001" customHeight="1">
      <c r="A38" s="39"/>
      <c r="B38" s="40">
        <f t="shared" si="1"/>
        <v>18</v>
      </c>
      <c r="C38" s="41"/>
      <c r="D38" s="41"/>
      <c r="E38" s="116"/>
      <c r="F38" s="189"/>
      <c r="G38" s="190"/>
      <c r="H38" s="52"/>
      <c r="I38" s="121"/>
      <c r="J38" s="189"/>
      <c r="K38" s="52"/>
      <c r="L38" s="52"/>
      <c r="M38" s="53"/>
      <c r="N38" s="211"/>
      <c r="O38" s="42"/>
      <c r="P38" s="43"/>
      <c r="Q38" s="44"/>
      <c r="R38" s="44"/>
      <c r="S38" s="45"/>
      <c r="T38" s="60"/>
      <c r="U38" s="57"/>
      <c r="V38" s="58"/>
      <c r="W38" s="209"/>
      <c r="X38" s="209"/>
      <c r="Y38" s="106"/>
      <c r="Z38" s="107"/>
      <c r="AA38" s="106"/>
      <c r="AB38" s="107"/>
      <c r="AC38" s="154">
        <f t="shared" si="0"/>
        <v>0</v>
      </c>
    </row>
    <row r="39" spans="1:31" s="210" customFormat="1" ht="20.100000000000001" customHeight="1">
      <c r="A39" s="39"/>
      <c r="B39" s="40">
        <f t="shared" si="1"/>
        <v>19</v>
      </c>
      <c r="C39" s="41"/>
      <c r="D39" s="41"/>
      <c r="E39" s="116"/>
      <c r="F39" s="189"/>
      <c r="G39" s="190"/>
      <c r="H39" s="52"/>
      <c r="I39" s="121"/>
      <c r="J39" s="189"/>
      <c r="K39" s="52"/>
      <c r="L39" s="52"/>
      <c r="M39" s="53"/>
      <c r="N39" s="211"/>
      <c r="O39" s="42"/>
      <c r="P39" s="43"/>
      <c r="Q39" s="44"/>
      <c r="R39" s="44"/>
      <c r="S39" s="45"/>
      <c r="T39" s="60"/>
      <c r="U39" s="57"/>
      <c r="V39" s="58"/>
      <c r="W39" s="209"/>
      <c r="X39" s="209"/>
      <c r="Y39" s="106"/>
      <c r="Z39" s="107"/>
      <c r="AA39" s="106"/>
      <c r="AB39" s="107"/>
      <c r="AC39" s="154">
        <f t="shared" si="0"/>
        <v>0</v>
      </c>
    </row>
    <row r="40" spans="1:31" s="210" customFormat="1" ht="20.100000000000001" customHeight="1">
      <c r="A40" s="39"/>
      <c r="B40" s="40">
        <f t="shared" si="1"/>
        <v>20</v>
      </c>
      <c r="C40" s="41"/>
      <c r="D40" s="41"/>
      <c r="E40" s="116"/>
      <c r="F40" s="189"/>
      <c r="G40" s="190"/>
      <c r="H40" s="52"/>
      <c r="I40" s="121"/>
      <c r="J40" s="189"/>
      <c r="K40" s="52"/>
      <c r="L40" s="52"/>
      <c r="M40" s="53"/>
      <c r="N40" s="211"/>
      <c r="O40" s="42"/>
      <c r="P40" s="43"/>
      <c r="Q40" s="44"/>
      <c r="R40" s="44"/>
      <c r="S40" s="45"/>
      <c r="T40" s="60"/>
      <c r="U40" s="57"/>
      <c r="V40" s="58"/>
      <c r="W40" s="209"/>
      <c r="X40" s="209"/>
      <c r="Y40" s="106"/>
      <c r="Z40" s="107"/>
      <c r="AA40" s="106"/>
      <c r="AB40" s="107"/>
      <c r="AC40" s="154">
        <f t="shared" si="0"/>
        <v>0</v>
      </c>
    </row>
    <row r="41" spans="1:31" s="210" customFormat="1" ht="20.100000000000001" customHeight="1">
      <c r="A41" s="39"/>
      <c r="B41" s="40">
        <f t="shared" si="1"/>
        <v>21</v>
      </c>
      <c r="C41" s="41"/>
      <c r="D41" s="41"/>
      <c r="E41" s="116"/>
      <c r="F41" s="189"/>
      <c r="G41" s="190"/>
      <c r="H41" s="52"/>
      <c r="I41" s="121"/>
      <c r="J41" s="189"/>
      <c r="K41" s="52"/>
      <c r="L41" s="52"/>
      <c r="M41" s="53"/>
      <c r="N41" s="211"/>
      <c r="O41" s="42"/>
      <c r="P41" s="43"/>
      <c r="Q41" s="44"/>
      <c r="R41" s="44"/>
      <c r="S41" s="45"/>
      <c r="T41" s="60"/>
      <c r="U41" s="57"/>
      <c r="V41" s="58"/>
      <c r="W41" s="209"/>
      <c r="X41" s="209"/>
      <c r="Y41" s="106"/>
      <c r="Z41" s="107"/>
      <c r="AA41" s="106"/>
      <c r="AB41" s="107"/>
      <c r="AC41" s="154">
        <f t="shared" si="0"/>
        <v>0</v>
      </c>
    </row>
    <row r="42" spans="1:31" s="210" customFormat="1" ht="20.100000000000001" customHeight="1">
      <c r="A42" s="39"/>
      <c r="B42" s="40">
        <f t="shared" si="1"/>
        <v>22</v>
      </c>
      <c r="C42" s="41"/>
      <c r="D42" s="41"/>
      <c r="E42" s="116"/>
      <c r="F42" s="189"/>
      <c r="G42" s="190"/>
      <c r="H42" s="52"/>
      <c r="I42" s="121"/>
      <c r="J42" s="189"/>
      <c r="K42" s="52"/>
      <c r="L42" s="52"/>
      <c r="M42" s="53"/>
      <c r="N42" s="211"/>
      <c r="O42" s="42"/>
      <c r="P42" s="43"/>
      <c r="Q42" s="44"/>
      <c r="R42" s="44"/>
      <c r="S42" s="45"/>
      <c r="T42" s="60"/>
      <c r="U42" s="57"/>
      <c r="V42" s="58"/>
      <c r="W42" s="209"/>
      <c r="X42" s="209"/>
      <c r="Y42" s="106"/>
      <c r="Z42" s="107"/>
      <c r="AA42" s="106"/>
      <c r="AB42" s="107"/>
      <c r="AC42" s="154">
        <f t="shared" si="0"/>
        <v>0</v>
      </c>
    </row>
    <row r="43" spans="1:31" s="210" customFormat="1" ht="20.100000000000001" customHeight="1">
      <c r="A43" s="39"/>
      <c r="B43" s="40">
        <f t="shared" si="1"/>
        <v>23</v>
      </c>
      <c r="C43" s="41"/>
      <c r="D43" s="41"/>
      <c r="E43" s="116"/>
      <c r="F43" s="189"/>
      <c r="G43" s="190"/>
      <c r="H43" s="52"/>
      <c r="I43" s="121"/>
      <c r="J43" s="189"/>
      <c r="K43" s="52"/>
      <c r="L43" s="52"/>
      <c r="M43" s="53"/>
      <c r="N43" s="211"/>
      <c r="O43" s="42"/>
      <c r="P43" s="43"/>
      <c r="Q43" s="44"/>
      <c r="R43" s="44"/>
      <c r="S43" s="45"/>
      <c r="T43" s="60"/>
      <c r="U43" s="57"/>
      <c r="V43" s="58"/>
      <c r="W43" s="209"/>
      <c r="X43" s="209"/>
      <c r="Y43" s="106"/>
      <c r="Z43" s="107"/>
      <c r="AA43" s="106"/>
      <c r="AB43" s="107"/>
      <c r="AC43" s="154">
        <f t="shared" si="0"/>
        <v>0</v>
      </c>
    </row>
    <row r="44" spans="1:31" s="210" customFormat="1" ht="20.100000000000001" customHeight="1">
      <c r="A44" s="39"/>
      <c r="B44" s="40">
        <f t="shared" si="1"/>
        <v>24</v>
      </c>
      <c r="C44" s="41"/>
      <c r="D44" s="41"/>
      <c r="E44" s="116"/>
      <c r="F44" s="189"/>
      <c r="G44" s="190"/>
      <c r="H44" s="52"/>
      <c r="I44" s="121"/>
      <c r="J44" s="189"/>
      <c r="K44" s="52"/>
      <c r="L44" s="52"/>
      <c r="M44" s="53"/>
      <c r="N44" s="211"/>
      <c r="O44" s="42"/>
      <c r="P44" s="43"/>
      <c r="Q44" s="44"/>
      <c r="R44" s="44"/>
      <c r="S44" s="45"/>
      <c r="T44" s="60"/>
      <c r="U44" s="57"/>
      <c r="V44" s="58"/>
      <c r="W44" s="209"/>
      <c r="X44" s="209"/>
      <c r="Y44" s="106"/>
      <c r="Z44" s="107"/>
      <c r="AA44" s="106"/>
      <c r="AB44" s="107"/>
      <c r="AC44" s="154">
        <f t="shared" si="0"/>
        <v>0</v>
      </c>
    </row>
    <row r="45" spans="1:31" s="210" customFormat="1" ht="20.100000000000001" customHeight="1" thickBot="1">
      <c r="A45" s="39"/>
      <c r="B45" s="46">
        <f>B44+1</f>
        <v>25</v>
      </c>
      <c r="C45" s="47"/>
      <c r="D45" s="47"/>
      <c r="E45" s="117"/>
      <c r="F45" s="191"/>
      <c r="G45" s="54"/>
      <c r="H45" s="54"/>
      <c r="I45" s="122"/>
      <c r="J45" s="191"/>
      <c r="K45" s="54"/>
      <c r="L45" s="54"/>
      <c r="M45" s="48"/>
      <c r="N45" s="212"/>
      <c r="O45" s="97"/>
      <c r="P45" s="98"/>
      <c r="Q45" s="90"/>
      <c r="R45" s="90"/>
      <c r="S45" s="91"/>
      <c r="T45" s="92"/>
      <c r="U45" s="93"/>
      <c r="V45" s="94"/>
      <c r="W45" s="213"/>
      <c r="X45" s="213"/>
      <c r="Y45" s="108"/>
      <c r="Z45" s="109"/>
      <c r="AA45" s="108"/>
      <c r="AB45" s="109"/>
      <c r="AC45" s="80">
        <f t="shared" si="0"/>
        <v>0</v>
      </c>
    </row>
    <row r="46" spans="1:31" s="215" customFormat="1" ht="20.100000000000001" customHeight="1">
      <c r="A46" s="1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71" t="s">
        <v>67</v>
      </c>
      <c r="P46" s="272"/>
      <c r="Q46" s="272"/>
      <c r="R46" s="272"/>
      <c r="S46" s="272"/>
      <c r="T46" s="272"/>
      <c r="U46" s="272"/>
      <c r="V46" s="272"/>
      <c r="W46" s="273"/>
      <c r="X46" s="273"/>
      <c r="Y46" s="272"/>
      <c r="Z46" s="274"/>
      <c r="AA46" s="173"/>
      <c r="AB46" s="174"/>
      <c r="AC46" s="95">
        <f>SUM(AC21:AC45)-(SUM(AC21:AC45)*0.05)</f>
        <v>0</v>
      </c>
      <c r="AD46" s="214"/>
      <c r="AE46" s="214"/>
    </row>
    <row r="47" spans="1:31" s="215" customFormat="1" ht="20.100000000000001" customHeight="1" thickBot="1">
      <c r="A47" s="16"/>
      <c r="B47" s="286" t="s">
        <v>69</v>
      </c>
      <c r="C47" s="286"/>
      <c r="D47" s="286"/>
      <c r="E47" s="286"/>
      <c r="F47" s="286"/>
      <c r="G47" s="286"/>
      <c r="H47" s="287" t="s">
        <v>70</v>
      </c>
      <c r="I47" s="287"/>
      <c r="J47" s="2"/>
      <c r="K47" s="2"/>
      <c r="L47" s="2"/>
      <c r="M47" s="2"/>
      <c r="N47" s="2"/>
      <c r="O47" s="283" t="s">
        <v>68</v>
      </c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5"/>
      <c r="AA47" s="175"/>
      <c r="AB47" s="176"/>
      <c r="AC47" s="96">
        <f>SUM(AC21:AC45)</f>
        <v>0</v>
      </c>
    </row>
    <row r="48" spans="1:31" s="215" customFormat="1" ht="20.100000000000001" customHeight="1">
      <c r="A48" s="16"/>
      <c r="B48" s="286"/>
      <c r="C48" s="286"/>
      <c r="D48" s="286"/>
      <c r="E48" s="286"/>
      <c r="F48" s="286"/>
      <c r="G48" s="286"/>
      <c r="H48" s="288" t="s">
        <v>71</v>
      </c>
      <c r="I48" s="288"/>
      <c r="J48" s="288"/>
      <c r="K48" s="288"/>
      <c r="L48" s="160" t="s">
        <v>50</v>
      </c>
      <c r="M48" s="2"/>
      <c r="N48" s="2"/>
      <c r="O48" s="3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177"/>
      <c r="AB48" s="177"/>
      <c r="AC48" s="17"/>
    </row>
    <row r="49" spans="1:29" s="215" customFormat="1" ht="20.100000000000001" customHeight="1">
      <c r="A49" s="16"/>
      <c r="B49" s="286"/>
      <c r="C49" s="286"/>
      <c r="D49" s="286"/>
      <c r="E49" s="286"/>
      <c r="F49" s="286"/>
      <c r="G49" s="286"/>
      <c r="H49" s="288"/>
      <c r="I49" s="288"/>
      <c r="J49" s="288"/>
      <c r="K49" s="288"/>
      <c r="L49" s="158" t="s">
        <v>72</v>
      </c>
      <c r="M49" s="29"/>
      <c r="N49" s="29"/>
      <c r="O49" s="39"/>
      <c r="P49" s="39"/>
      <c r="Q49" s="39"/>
      <c r="R49" s="156"/>
      <c r="S49" s="155"/>
      <c r="T49" s="155"/>
      <c r="U49" s="155"/>
      <c r="V49" s="3"/>
      <c r="W49" s="3"/>
      <c r="X49" s="3"/>
      <c r="Y49" s="3"/>
      <c r="Z49" s="3"/>
      <c r="AA49" s="177"/>
      <c r="AB49" s="177"/>
      <c r="AC49" s="17"/>
    </row>
    <row r="50" spans="1:29" ht="20.100000000000001" customHeight="1">
      <c r="A50" s="2"/>
      <c r="B50" s="286"/>
      <c r="C50" s="286"/>
      <c r="D50" s="286"/>
      <c r="E50" s="286"/>
      <c r="F50" s="286"/>
      <c r="G50" s="286"/>
      <c r="H50" s="288"/>
      <c r="I50" s="288"/>
      <c r="J50" s="288"/>
      <c r="K50" s="288"/>
      <c r="L50" s="159" t="s">
        <v>73</v>
      </c>
      <c r="M50" s="50"/>
      <c r="N50" s="50"/>
      <c r="O50" s="158"/>
      <c r="P50" s="39"/>
      <c r="Q50" s="39"/>
      <c r="R50" s="156"/>
      <c r="S50" s="156"/>
      <c r="T50" s="156"/>
      <c r="U50" s="157"/>
      <c r="V50" s="2"/>
      <c r="W50" s="2"/>
      <c r="X50" s="2"/>
      <c r="Y50" s="2"/>
      <c r="Z50" s="2"/>
      <c r="AA50" s="177"/>
      <c r="AB50" s="177"/>
      <c r="AC50" s="4"/>
    </row>
    <row r="51" spans="1:29" ht="21" customHeight="1">
      <c r="A51" s="2"/>
      <c r="B51" s="286"/>
      <c r="C51" s="286"/>
      <c r="D51" s="286"/>
      <c r="E51" s="286"/>
      <c r="F51" s="286"/>
      <c r="G51" s="286"/>
      <c r="H51" s="288"/>
      <c r="I51" s="288"/>
      <c r="J51" s="288"/>
      <c r="K51" s="288"/>
      <c r="L51" s="50"/>
      <c r="M51" s="50"/>
      <c r="N51" s="50"/>
      <c r="O51" s="267"/>
      <c r="P51" s="267"/>
      <c r="Q51" s="267"/>
      <c r="R51" s="267"/>
      <c r="S51" s="267"/>
      <c r="T51" s="30"/>
      <c r="U51" s="267"/>
      <c r="V51" s="267"/>
      <c r="W51" s="267"/>
      <c r="X51" s="267"/>
      <c r="Y51" s="267"/>
      <c r="Z51" s="267"/>
      <c r="AA51" s="267"/>
      <c r="AB51" s="267"/>
      <c r="AC51" s="267"/>
    </row>
    <row r="52" spans="1:29" ht="21" customHeight="1">
      <c r="A52" s="2"/>
      <c r="B52" s="30"/>
      <c r="C52" s="30"/>
      <c r="D52" s="30"/>
      <c r="E52" s="30"/>
      <c r="F52" s="30"/>
      <c r="G52" s="30"/>
      <c r="H52" s="288"/>
      <c r="I52" s="288"/>
      <c r="J52" s="288"/>
      <c r="K52" s="288"/>
      <c r="L52" s="50"/>
      <c r="M52" s="50"/>
      <c r="N52" s="50"/>
      <c r="O52" s="267"/>
      <c r="P52" s="267"/>
      <c r="Q52" s="267"/>
      <c r="R52" s="267"/>
      <c r="S52" s="267"/>
      <c r="T52" s="30"/>
      <c r="U52" s="267"/>
      <c r="V52" s="267"/>
      <c r="W52" s="267"/>
      <c r="X52" s="267"/>
      <c r="Y52" s="267"/>
      <c r="Z52" s="267"/>
      <c r="AA52" s="267"/>
      <c r="AB52" s="267"/>
      <c r="AC52" s="267"/>
    </row>
    <row r="53" spans="1:29" ht="21" customHeight="1">
      <c r="A53" s="2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50"/>
      <c r="M53" s="50"/>
      <c r="N53" s="50"/>
      <c r="O53" s="267"/>
      <c r="P53" s="267"/>
      <c r="Q53" s="267"/>
      <c r="R53" s="267"/>
      <c r="S53" s="267"/>
      <c r="T53" s="30"/>
      <c r="U53" s="267"/>
      <c r="V53" s="267"/>
      <c r="W53" s="267"/>
      <c r="X53" s="267"/>
      <c r="Y53" s="267"/>
      <c r="Z53" s="267"/>
      <c r="AA53" s="267"/>
      <c r="AB53" s="267"/>
      <c r="AC53" s="267"/>
    </row>
    <row r="54" spans="1:29" ht="21" customHeight="1">
      <c r="K54" s="218"/>
      <c r="L54" s="218"/>
      <c r="M54" s="218"/>
      <c r="N54" s="218"/>
      <c r="O54" s="267"/>
      <c r="P54" s="267"/>
      <c r="Q54" s="267"/>
      <c r="R54" s="267"/>
      <c r="S54" s="267"/>
      <c r="T54" s="30"/>
      <c r="U54" s="267"/>
      <c r="V54" s="267"/>
      <c r="W54" s="267"/>
      <c r="X54" s="267"/>
      <c r="Y54" s="267"/>
      <c r="Z54" s="267"/>
      <c r="AA54" s="267"/>
      <c r="AB54" s="267"/>
      <c r="AC54" s="267"/>
    </row>
    <row r="55" spans="1:29" ht="21" customHeight="1">
      <c r="B55" s="217"/>
      <c r="L55" s="217"/>
      <c r="M55" s="217"/>
      <c r="N55" s="217"/>
      <c r="O55" s="267"/>
      <c r="P55" s="267"/>
      <c r="Q55" s="267"/>
      <c r="R55" s="267"/>
      <c r="S55" s="267"/>
      <c r="T55" s="30"/>
      <c r="U55" s="30"/>
      <c r="V55" s="30"/>
      <c r="W55" s="30"/>
      <c r="X55" s="30"/>
      <c r="Y55" s="30"/>
      <c r="Z55" s="30"/>
      <c r="AA55" s="2"/>
      <c r="AB55" s="2"/>
      <c r="AC55" s="30"/>
    </row>
    <row r="56" spans="1:29" ht="21" customHeight="1"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8"/>
      <c r="AB56" s="178"/>
      <c r="AC56" s="179"/>
    </row>
    <row r="57" spans="1:29" ht="20.100000000000001" customHeight="1"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8"/>
      <c r="AB57" s="178"/>
      <c r="AC57" s="179"/>
    </row>
    <row r="58" spans="1:29" ht="20.100000000000001" customHeight="1">
      <c r="AA58" s="179"/>
      <c r="AB58" s="179"/>
    </row>
    <row r="59" spans="1:29" ht="20.100000000000001" customHeight="1">
      <c r="AA59" s="179"/>
      <c r="AB59" s="179"/>
    </row>
    <row r="60" spans="1:29" ht="20.100000000000001" customHeight="1">
      <c r="AA60" s="179"/>
      <c r="AB60" s="179"/>
    </row>
    <row r="61" spans="1:29" ht="20.100000000000001" customHeight="1"/>
    <row r="62" spans="1:29" ht="20.100000000000001" customHeight="1"/>
    <row r="63" spans="1:29" ht="20.100000000000001" customHeight="1"/>
    <row r="64" spans="1:29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</sheetData>
  <sheetProtection sheet="1" objects="1" scenarios="1" selectLockedCells="1"/>
  <mergeCells count="37">
    <mergeCell ref="U51:AC54"/>
    <mergeCell ref="O51:S55"/>
    <mergeCell ref="E15:E18"/>
    <mergeCell ref="O46:Z46"/>
    <mergeCell ref="N15:V16"/>
    <mergeCell ref="Y15:Z16"/>
    <mergeCell ref="W15:X16"/>
    <mergeCell ref="W17:X17"/>
    <mergeCell ref="J17:M17"/>
    <mergeCell ref="O47:Z47"/>
    <mergeCell ref="B47:G51"/>
    <mergeCell ref="H47:I47"/>
    <mergeCell ref="H48:K52"/>
    <mergeCell ref="R11:S11"/>
    <mergeCell ref="AC17:AC18"/>
    <mergeCell ref="T17:V17"/>
    <mergeCell ref="O17:S17"/>
    <mergeCell ref="X10:X11"/>
    <mergeCell ref="V10:W10"/>
    <mergeCell ref="V11:W11"/>
    <mergeCell ref="Y10:Y11"/>
    <mergeCell ref="R10:U10"/>
    <mergeCell ref="T11:U11"/>
    <mergeCell ref="AA15:AB16"/>
    <mergeCell ref="J10:P10"/>
    <mergeCell ref="J12:P12"/>
    <mergeCell ref="F15:M16"/>
    <mergeCell ref="F17:I17"/>
    <mergeCell ref="B9:D9"/>
    <mergeCell ref="B1:D1"/>
    <mergeCell ref="B10:E10"/>
    <mergeCell ref="B12:E12"/>
    <mergeCell ref="C15:C18"/>
    <mergeCell ref="B15:B18"/>
    <mergeCell ref="B11:D11"/>
    <mergeCell ref="D15:D18"/>
    <mergeCell ref="B2:D2"/>
  </mergeCells>
  <conditionalFormatting sqref="E19:E45 G19:I20 K19:N20 N21:N45">
    <cfRule type="containsText" dxfId="7" priority="4" stopIfTrue="1" operator="containsText" text="kg">
      <formula>NOT(ISERROR(SEARCH("kg",E19)))</formula>
    </cfRule>
  </conditionalFormatting>
  <conditionalFormatting sqref="F19:F20">
    <cfRule type="containsText" dxfId="6" priority="3" stopIfTrue="1" operator="containsText" text="kg">
      <formula>NOT(ISERROR(SEARCH("kg",F19)))</formula>
    </cfRule>
  </conditionalFormatting>
  <conditionalFormatting sqref="J19:J20">
    <cfRule type="containsText" dxfId="5" priority="2" stopIfTrue="1" operator="containsText" text="kg">
      <formula>NOT(ISERROR(SEARCH("kg",J19)))</formula>
    </cfRule>
  </conditionalFormatting>
  <conditionalFormatting sqref="F21:M45">
    <cfRule type="containsText" dxfId="4" priority="1" stopIfTrue="1" operator="containsText" text="kg">
      <formula>NOT(ISERROR(SEARCH("kg",F21)))</formula>
    </cfRule>
  </conditionalFormatting>
  <dataValidations count="8">
    <dataValidation imeMode="off" allowBlank="1" showInputMessage="1" showErrorMessage="1" sqref="AA52:AB52 P48:Z49 O46:O48 L56:N167 D13:L13 O56:O168 AD50:IY169 AC58:AC168 M47:N48 AC46:AC49 C21:D45 E11:N11 J47:L47 B10 B56:B167 C60:K167 H47 P58:Z168 Z13:AE13 AA983051:AB983051 AA65587:AB65588 AA131123:AB131124 AA196659:AB196660 AA262195:AB262196 AA327731:AB327732 AA393267:AB393268 AA458803:AB458804 AA524339:AB524340 AA589875:AB589876 AA655411:AB655412 AA720947:AB720948 AA786483:AB786484 AA852019:AB852020 AA917555:AB917556 AA983091:AB983092 AA61:AB171 AA65597:AB65707 AA131133:AB131243 AA196669:AB196779 AA262205:AB262315 AA327741:AB327851 AA393277:AB393387 AA458813:AB458923 AA524349:AB524459 AA589885:AB589995 AA655421:AB655531 AA720957:AB721067 AA786493:AB786603 AA852029:AB852139 AA917565:AB917675 AA983101:AB983211 AA65547:AB65547 AA131083:AB131083 AA196619:AB196619 AA262155:AB262155 AA327691:AB327691 AA393227:AB393227 AA458763:AB458763 AA524299:AB524299 AA589835:AB589835 AA655371:AB655371 AA720907:AB720907 AA786443:AB786443 AA851979:AB851979 AA917515:AB917515 B46:N46 L49"/>
    <dataValidation type="list" allowBlank="1" showInputMessage="1" showErrorMessage="1" sqref="O19:V45">
      <formula1>"Single, Twin/Triple"</formula1>
    </dataValidation>
    <dataValidation type="list" allowBlank="1" showInputMessage="1" showErrorMessage="1" sqref="E19:E45">
      <formula1>"'-55 Kg, '-60 Kg, '-66 Kg, '-73 Kg, '-81 Kg, '-90 Kg, '-100 Kg, '+100 Kg, '-44 Kg, '-48 Kg, '-52 Kg, '-57 Kg, '-63 Kg, '-70 Kg, '-78 Kg, '+78 Kg, Coach, Official, Referee, Medic, Press"</formula1>
    </dataValidation>
    <dataValidation type="list" allowBlank="1" showInputMessage="1" showErrorMessage="1" sqref="Y19:Z45 AA19:AB50 AA65553:AB65584 AA131089:AB131120 AA196625:AB196656 AA262161:AB262192 AA327697:AB327728 AA393233:AB393264 AA458769:AB458800 AA524305:AB524336 AA589841:AB589872 AA655377:AB655408 AA720913:AB720944 AA786449:AB786480 AA851985:AB852016 AA917521:AB917552 AA983057:AB983088">
      <formula1>"Yes, No"</formula1>
    </dataValidation>
    <dataValidation type="list" allowBlank="1" showInputMessage="1" showErrorMessage="1" sqref="W19:X45">
      <formula1>"YES,NO"</formula1>
    </dataValidation>
    <dataValidation type="list" allowBlank="1" showInputMessage="1" showErrorMessage="1" sqref="N19:N45">
      <formula1>"BB, HB,"</formula1>
    </dataValidation>
    <dataValidation type="list" allowBlank="1" showInputMessage="1" showErrorMessage="1" sqref="F19:F45">
      <formula1>"17/05/2016,18/05/2016, 19/05/2016, 20/05/2016"</formula1>
    </dataValidation>
    <dataValidation type="list" allowBlank="1" showInputMessage="1" showErrorMessage="1" sqref="J19:J45">
      <formula1>"22-05-2016, 23-05-2016, 24-05-2015, 25-05-2016,26-05-2016, "</formula1>
    </dataValidation>
  </dataValidations>
  <printOptions horizontalCentered="1" verticalCentered="1"/>
  <pageMargins left="0.23622047244094491" right="0.2" top="0.5" bottom="0.26" header="0.31496062992125984" footer="0.16"/>
  <pageSetup paperSize="9" scale="37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8"/>
  <sheetViews>
    <sheetView showGridLines="0" showZeros="0" view="pageBreakPreview" zoomScale="67" zoomScaleNormal="67" zoomScaleSheetLayoutView="67" workbookViewId="0">
      <selection activeCell="J10" sqref="J10:P10"/>
    </sheetView>
  </sheetViews>
  <sheetFormatPr baseColWidth="10" defaultColWidth="12.5703125" defaultRowHeight="14.25"/>
  <cols>
    <col min="1" max="1" width="2.7109375" style="178" customWidth="1"/>
    <col min="2" max="2" width="7.28515625" style="178" customWidth="1"/>
    <col min="3" max="4" width="23.5703125" style="178" customWidth="1"/>
    <col min="5" max="5" width="15.7109375" style="178" customWidth="1"/>
    <col min="6" max="14" width="14.7109375" style="178" customWidth="1"/>
    <col min="15" max="15" width="13.7109375" style="180" customWidth="1"/>
    <col min="16" max="17" width="13.7109375" style="178" customWidth="1"/>
    <col min="18" max="18" width="14.5703125" style="178" customWidth="1"/>
    <col min="19" max="24" width="13.7109375" style="180" customWidth="1"/>
    <col min="25" max="25" width="18.140625" style="180" customWidth="1"/>
    <col min="26" max="26" width="17.140625" style="180" bestFit="1" customWidth="1"/>
    <col min="27" max="27" width="12.140625" style="180" customWidth="1"/>
    <col min="28" max="28" width="12.28515625" style="180" customWidth="1"/>
    <col min="29" max="29" width="13.7109375" style="216" customWidth="1"/>
    <col min="30" max="31" width="12.7109375" style="216" customWidth="1"/>
    <col min="32" max="32" width="12.7109375" style="178" customWidth="1"/>
    <col min="33" max="16384" width="12.5703125" style="178"/>
  </cols>
  <sheetData>
    <row r="1" spans="1:33" ht="24.75" customHeight="1">
      <c r="A1" s="2"/>
      <c r="B1" s="220" t="s">
        <v>10</v>
      </c>
      <c r="C1" s="220"/>
      <c r="D1" s="220"/>
      <c r="E1" s="1"/>
      <c r="F1" s="1"/>
      <c r="G1" s="1"/>
      <c r="H1" s="1"/>
      <c r="I1" s="1"/>
      <c r="J1" s="1"/>
      <c r="K1" s="1"/>
      <c r="L1" s="1"/>
      <c r="M1" s="1"/>
      <c r="N1" s="1"/>
      <c r="O1" s="3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192"/>
      <c r="AE1" s="192"/>
    </row>
    <row r="2" spans="1:33" ht="15.75" customHeight="1">
      <c r="A2" s="2"/>
      <c r="B2" s="234" t="s">
        <v>74</v>
      </c>
      <c r="C2" s="234"/>
      <c r="D2" s="234"/>
      <c r="E2" s="2"/>
      <c r="F2" s="2"/>
      <c r="G2" s="2"/>
      <c r="H2" s="2"/>
      <c r="I2" s="2"/>
      <c r="J2" s="2"/>
      <c r="K2" s="2"/>
      <c r="L2" s="2"/>
      <c r="M2" s="2"/>
      <c r="N2" s="2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193"/>
      <c r="AE2" s="193"/>
    </row>
    <row r="3" spans="1:33" ht="20.25">
      <c r="A3" s="2"/>
      <c r="B3" s="4" t="s">
        <v>58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193"/>
      <c r="AE3" s="193"/>
    </row>
    <row r="4" spans="1:33" ht="18">
      <c r="A4" s="2"/>
      <c r="B4" s="183" t="s">
        <v>59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193"/>
      <c r="AE4" s="193"/>
    </row>
    <row r="5" spans="1:33" ht="18.75">
      <c r="A5" s="2"/>
      <c r="B5" s="184" t="s">
        <v>60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193"/>
      <c r="AE5" s="193"/>
    </row>
    <row r="6" spans="1:33" ht="18">
      <c r="A6" s="2"/>
      <c r="B6" s="184" t="s">
        <v>61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193"/>
      <c r="AE6" s="193"/>
    </row>
    <row r="7" spans="1:33" ht="15.75" customHeight="1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  <c r="AC7" s="28"/>
      <c r="AD7" s="193"/>
      <c r="AE7" s="193"/>
    </row>
    <row r="8" spans="1:33" ht="15.95" customHeight="1">
      <c r="A8" s="2"/>
      <c r="B8" s="4" t="s">
        <v>0</v>
      </c>
      <c r="C8" s="5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7"/>
      <c r="P8" s="27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194"/>
      <c r="AE8" s="194"/>
    </row>
    <row r="9" spans="1:33" ht="23.25" customHeight="1" thickBot="1">
      <c r="A9" s="2"/>
      <c r="B9" s="219" t="s">
        <v>1</v>
      </c>
      <c r="C9" s="219"/>
      <c r="D9" s="219"/>
      <c r="E9" s="7"/>
      <c r="F9" s="7"/>
      <c r="G9" s="7"/>
      <c r="H9" s="7"/>
      <c r="I9" s="7"/>
      <c r="J9" s="19" t="s">
        <v>2</v>
      </c>
      <c r="K9" s="19"/>
      <c r="L9" s="19"/>
      <c r="M9" s="19"/>
      <c r="N9" s="19"/>
      <c r="O9" s="19"/>
      <c r="P9" s="19"/>
      <c r="Q9" s="21"/>
      <c r="R9" s="31" t="s">
        <v>14</v>
      </c>
      <c r="S9" s="31"/>
      <c r="T9" s="31"/>
      <c r="U9" s="31"/>
      <c r="V9" s="31"/>
      <c r="W9" s="31"/>
      <c r="X9" s="31"/>
      <c r="Y9" s="31"/>
      <c r="Z9" s="31"/>
      <c r="AA9" s="31"/>
      <c r="AB9" s="31"/>
      <c r="AC9" s="2"/>
      <c r="AD9" s="194"/>
      <c r="AE9" s="194"/>
    </row>
    <row r="10" spans="1:33" ht="30.75" customHeight="1" thickBot="1">
      <c r="B10" s="221"/>
      <c r="C10" s="222"/>
      <c r="D10" s="222"/>
      <c r="E10" s="223"/>
      <c r="F10" s="18"/>
      <c r="G10" s="18"/>
      <c r="H10" s="18"/>
      <c r="I10" s="18"/>
      <c r="J10" s="221"/>
      <c r="K10" s="222"/>
      <c r="L10" s="222"/>
      <c r="M10" s="222"/>
      <c r="N10" s="222"/>
      <c r="O10" s="222"/>
      <c r="P10" s="223"/>
      <c r="Q10" s="49"/>
      <c r="R10" s="248" t="s">
        <v>45</v>
      </c>
      <c r="S10" s="248"/>
      <c r="T10" s="248"/>
      <c r="U10" s="248"/>
      <c r="V10" s="245" t="s">
        <v>46</v>
      </c>
      <c r="W10" s="245"/>
      <c r="X10" s="244" t="s">
        <v>36</v>
      </c>
      <c r="Y10" s="247" t="s">
        <v>48</v>
      </c>
      <c r="Z10" s="2"/>
      <c r="AA10" s="2"/>
      <c r="AB10" s="2"/>
      <c r="AC10" s="6"/>
      <c r="AD10" s="194"/>
      <c r="AE10" s="178"/>
    </row>
    <row r="11" spans="1:33" s="195" customFormat="1" ht="20.25" customHeight="1" thickBot="1">
      <c r="A11" s="9"/>
      <c r="B11" s="231" t="s">
        <v>3</v>
      </c>
      <c r="C11" s="231"/>
      <c r="D11" s="231"/>
      <c r="E11" s="8"/>
      <c r="F11" s="13"/>
      <c r="G11" s="13"/>
      <c r="H11" s="13"/>
      <c r="I11" s="13"/>
      <c r="J11" s="20" t="s">
        <v>4</v>
      </c>
      <c r="K11" s="20"/>
      <c r="L11" s="20"/>
      <c r="M11" s="20"/>
      <c r="N11" s="20"/>
      <c r="O11" s="20"/>
      <c r="P11" s="20"/>
      <c r="Q11" s="22"/>
      <c r="R11" s="235" t="s">
        <v>41</v>
      </c>
      <c r="S11" s="235"/>
      <c r="T11" s="249" t="s">
        <v>42</v>
      </c>
      <c r="U11" s="249"/>
      <c r="V11" s="246" t="s">
        <v>47</v>
      </c>
      <c r="W11" s="246"/>
      <c r="X11" s="244"/>
      <c r="Y11" s="247"/>
      <c r="Z11" s="9"/>
      <c r="AA11" s="9"/>
      <c r="AB11" s="9"/>
      <c r="AC11" s="6"/>
      <c r="AD11" s="194"/>
    </row>
    <row r="12" spans="1:33" ht="24" thickBot="1">
      <c r="B12" s="224"/>
      <c r="C12" s="225"/>
      <c r="D12" s="225"/>
      <c r="E12" s="226"/>
      <c r="F12" s="18"/>
      <c r="G12" s="18"/>
      <c r="H12" s="18"/>
      <c r="I12" s="18"/>
      <c r="J12" s="254"/>
      <c r="K12" s="255"/>
      <c r="L12" s="255"/>
      <c r="M12" s="256"/>
      <c r="N12" s="256"/>
      <c r="O12" s="256"/>
      <c r="P12" s="257"/>
      <c r="Q12" s="135"/>
      <c r="R12" s="138" t="s">
        <v>43</v>
      </c>
      <c r="S12" s="138" t="s">
        <v>44</v>
      </c>
      <c r="T12" s="139" t="s">
        <v>43</v>
      </c>
      <c r="U12" s="139" t="s">
        <v>44</v>
      </c>
      <c r="V12" s="140" t="s">
        <v>43</v>
      </c>
      <c r="W12" s="140" t="s">
        <v>44</v>
      </c>
      <c r="X12" s="141" t="s">
        <v>40</v>
      </c>
      <c r="Y12" s="148" t="s">
        <v>40</v>
      </c>
      <c r="Z12" s="2"/>
      <c r="AA12" s="2"/>
      <c r="AB12" s="2"/>
      <c r="AC12" s="2"/>
      <c r="AD12" s="178"/>
      <c r="AE12" s="178"/>
    </row>
    <row r="13" spans="1:33" s="195" customFormat="1" ht="19.5" customHeight="1">
      <c r="A13" s="9"/>
      <c r="B13" s="9"/>
      <c r="C13" s="10"/>
      <c r="D13" s="11"/>
      <c r="E13" s="12"/>
      <c r="F13" s="12"/>
      <c r="G13" s="12"/>
      <c r="H13" s="12"/>
      <c r="I13" s="12"/>
      <c r="J13" s="12"/>
      <c r="K13" s="12"/>
      <c r="L13" s="12"/>
      <c r="M13" s="128"/>
      <c r="N13" s="128"/>
      <c r="O13" s="128"/>
      <c r="P13" s="128"/>
      <c r="Q13" s="129"/>
      <c r="R13" s="150">
        <v>85</v>
      </c>
      <c r="S13" s="150">
        <v>55</v>
      </c>
      <c r="T13" s="150">
        <v>95</v>
      </c>
      <c r="U13" s="150">
        <v>65</v>
      </c>
      <c r="V13" s="161">
        <v>85</v>
      </c>
      <c r="W13" s="151">
        <v>55</v>
      </c>
      <c r="X13" s="152">
        <v>8</v>
      </c>
      <c r="Y13" s="149">
        <v>30</v>
      </c>
      <c r="Z13" s="24"/>
      <c r="AA13" s="24"/>
      <c r="AB13" s="24"/>
      <c r="AC13" s="25"/>
      <c r="AD13" s="196"/>
      <c r="AE13" s="196"/>
      <c r="AF13" s="197"/>
      <c r="AG13" s="197"/>
    </row>
    <row r="14" spans="1:33" ht="24" customHeight="1" thickBot="1">
      <c r="A14" s="2"/>
      <c r="B14" s="14" t="s">
        <v>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3"/>
      <c r="P14" s="2"/>
      <c r="Q14" s="2"/>
      <c r="R14" s="136"/>
      <c r="S14" s="136"/>
      <c r="T14" s="136"/>
      <c r="U14" s="136"/>
      <c r="V14" s="136"/>
      <c r="W14" s="136"/>
      <c r="X14" s="137"/>
      <c r="Y14" s="26"/>
      <c r="Z14" s="26"/>
      <c r="AA14" s="26"/>
      <c r="AB14" s="26"/>
      <c r="AC14" s="23"/>
      <c r="AD14" s="199"/>
      <c r="AE14" s="199"/>
      <c r="AF14" s="200"/>
      <c r="AG14" s="200"/>
    </row>
    <row r="15" spans="1:33" s="203" customFormat="1" ht="16.5" customHeight="1">
      <c r="A15" s="15"/>
      <c r="B15" s="289" t="s">
        <v>6</v>
      </c>
      <c r="C15" s="227" t="s">
        <v>7</v>
      </c>
      <c r="D15" s="232" t="s">
        <v>13</v>
      </c>
      <c r="E15" s="268" t="s">
        <v>11</v>
      </c>
      <c r="F15" s="258" t="s">
        <v>26</v>
      </c>
      <c r="G15" s="259"/>
      <c r="H15" s="259"/>
      <c r="I15" s="259"/>
      <c r="J15" s="259"/>
      <c r="K15" s="259"/>
      <c r="L15" s="259"/>
      <c r="M15" s="260"/>
      <c r="N15" s="250" t="s">
        <v>24</v>
      </c>
      <c r="O15" s="275"/>
      <c r="P15" s="275"/>
      <c r="Q15" s="275"/>
      <c r="R15" s="275"/>
      <c r="S15" s="275"/>
      <c r="T15" s="275"/>
      <c r="U15" s="275"/>
      <c r="V15" s="251"/>
      <c r="W15" s="277" t="s">
        <v>35</v>
      </c>
      <c r="X15" s="278"/>
      <c r="Y15" s="250" t="s">
        <v>34</v>
      </c>
      <c r="Z15" s="251"/>
      <c r="AA15" s="250" t="s">
        <v>48</v>
      </c>
      <c r="AB15" s="251"/>
      <c r="AC15" s="110"/>
      <c r="AD15" s="201"/>
      <c r="AE15" s="201"/>
      <c r="AF15" s="201"/>
      <c r="AG15" s="202"/>
    </row>
    <row r="16" spans="1:33" s="203" customFormat="1" ht="33.75" customHeight="1" thickBot="1">
      <c r="A16" s="15"/>
      <c r="B16" s="290"/>
      <c r="C16" s="228"/>
      <c r="D16" s="233"/>
      <c r="E16" s="269"/>
      <c r="F16" s="261"/>
      <c r="G16" s="262"/>
      <c r="H16" s="262"/>
      <c r="I16" s="262"/>
      <c r="J16" s="262"/>
      <c r="K16" s="262"/>
      <c r="L16" s="262"/>
      <c r="M16" s="263"/>
      <c r="N16" s="252"/>
      <c r="O16" s="276"/>
      <c r="P16" s="276"/>
      <c r="Q16" s="276"/>
      <c r="R16" s="276"/>
      <c r="S16" s="276"/>
      <c r="T16" s="276"/>
      <c r="U16" s="276"/>
      <c r="V16" s="253"/>
      <c r="W16" s="279"/>
      <c r="X16" s="280"/>
      <c r="Y16" s="252"/>
      <c r="Z16" s="253"/>
      <c r="AA16" s="252"/>
      <c r="AB16" s="253"/>
      <c r="AC16" s="99"/>
      <c r="AD16" s="201"/>
      <c r="AE16" s="201"/>
      <c r="AF16" s="201"/>
      <c r="AG16" s="202"/>
    </row>
    <row r="17" spans="1:33" s="203" customFormat="1" ht="33.75" customHeight="1" thickBot="1">
      <c r="A17" s="15"/>
      <c r="B17" s="290"/>
      <c r="C17" s="228"/>
      <c r="D17" s="233"/>
      <c r="E17" s="269"/>
      <c r="F17" s="264" t="s">
        <v>16</v>
      </c>
      <c r="G17" s="265"/>
      <c r="H17" s="265"/>
      <c r="I17" s="266"/>
      <c r="J17" s="264" t="s">
        <v>17</v>
      </c>
      <c r="K17" s="265"/>
      <c r="L17" s="265"/>
      <c r="M17" s="266"/>
      <c r="N17" s="124" t="s">
        <v>38</v>
      </c>
      <c r="O17" s="241" t="s">
        <v>39</v>
      </c>
      <c r="P17" s="242"/>
      <c r="Q17" s="242"/>
      <c r="R17" s="242"/>
      <c r="S17" s="243"/>
      <c r="T17" s="238" t="s">
        <v>23</v>
      </c>
      <c r="U17" s="239"/>
      <c r="V17" s="240"/>
      <c r="W17" s="281" t="s">
        <v>36</v>
      </c>
      <c r="X17" s="282"/>
      <c r="Y17" s="181" t="s">
        <v>55</v>
      </c>
      <c r="Z17" s="182" t="s">
        <v>56</v>
      </c>
      <c r="AA17" s="165" t="s">
        <v>75</v>
      </c>
      <c r="AB17" s="166" t="s">
        <v>52</v>
      </c>
      <c r="AC17" s="236" t="s">
        <v>25</v>
      </c>
      <c r="AD17" s="201"/>
      <c r="AE17" s="201"/>
      <c r="AF17" s="201"/>
      <c r="AG17" s="202"/>
    </row>
    <row r="18" spans="1:33" s="203" customFormat="1" ht="18" customHeight="1" thickBot="1">
      <c r="A18" s="15"/>
      <c r="B18" s="290"/>
      <c r="C18" s="228"/>
      <c r="D18" s="233"/>
      <c r="E18" s="270"/>
      <c r="F18" s="186" t="s">
        <v>18</v>
      </c>
      <c r="G18" s="82" t="s">
        <v>19</v>
      </c>
      <c r="H18" s="82" t="s">
        <v>20</v>
      </c>
      <c r="I18" s="83" t="s">
        <v>21</v>
      </c>
      <c r="J18" s="186" t="s">
        <v>18</v>
      </c>
      <c r="K18" s="82" t="s">
        <v>19</v>
      </c>
      <c r="L18" s="82" t="s">
        <v>22</v>
      </c>
      <c r="M18" s="83" t="s">
        <v>21</v>
      </c>
      <c r="N18" s="125"/>
      <c r="O18" s="162">
        <v>42508</v>
      </c>
      <c r="P18" s="163">
        <v>42509</v>
      </c>
      <c r="Q18" s="130">
        <v>42510</v>
      </c>
      <c r="R18" s="130">
        <v>42511</v>
      </c>
      <c r="S18" s="163">
        <v>42512</v>
      </c>
      <c r="T18" s="131">
        <v>42513</v>
      </c>
      <c r="U18" s="132">
        <v>42514</v>
      </c>
      <c r="V18" s="133">
        <v>42515</v>
      </c>
      <c r="W18" s="164">
        <v>42511</v>
      </c>
      <c r="X18" s="134">
        <v>42512</v>
      </c>
      <c r="Y18" s="111"/>
      <c r="Z18" s="112"/>
      <c r="AA18" s="167" t="s">
        <v>53</v>
      </c>
      <c r="AB18" s="168" t="s">
        <v>53</v>
      </c>
      <c r="AC18" s="237"/>
    </row>
    <row r="19" spans="1:33" s="205" customFormat="1" ht="16.5" customHeight="1" thickTop="1">
      <c r="A19" s="71"/>
      <c r="B19" s="61" t="s">
        <v>8</v>
      </c>
      <c r="C19" s="142" t="s">
        <v>62</v>
      </c>
      <c r="D19" s="143" t="s">
        <v>63</v>
      </c>
      <c r="E19" s="113" t="s">
        <v>12</v>
      </c>
      <c r="F19" s="185">
        <v>42507</v>
      </c>
      <c r="G19" s="86">
        <v>0.625</v>
      </c>
      <c r="H19" s="62" t="s">
        <v>27</v>
      </c>
      <c r="I19" s="118" t="s">
        <v>29</v>
      </c>
      <c r="J19" s="185">
        <v>42513</v>
      </c>
      <c r="K19" s="86">
        <v>0.29166666666666669</v>
      </c>
      <c r="L19" s="62" t="s">
        <v>27</v>
      </c>
      <c r="M19" s="63" t="s">
        <v>31</v>
      </c>
      <c r="N19" s="127" t="s">
        <v>49</v>
      </c>
      <c r="O19" s="64"/>
      <c r="P19" s="65" t="s">
        <v>15</v>
      </c>
      <c r="Q19" s="66" t="s">
        <v>51</v>
      </c>
      <c r="R19" s="66" t="s">
        <v>51</v>
      </c>
      <c r="S19" s="67" t="s">
        <v>51</v>
      </c>
      <c r="T19" s="84" t="s">
        <v>51</v>
      </c>
      <c r="U19" s="68" t="s">
        <v>51</v>
      </c>
      <c r="V19" s="69" t="s">
        <v>51</v>
      </c>
      <c r="W19" s="144" t="s">
        <v>37</v>
      </c>
      <c r="X19" s="144" t="s">
        <v>37</v>
      </c>
      <c r="Y19" s="100" t="s">
        <v>33</v>
      </c>
      <c r="Z19" s="101" t="s">
        <v>33</v>
      </c>
      <c r="AA19" s="169" t="s">
        <v>33</v>
      </c>
      <c r="AB19" s="170" t="s">
        <v>54</v>
      </c>
      <c r="AC19" s="70">
        <f t="shared" ref="AC19:AC45" si="0">IF(N19="BB",(IF(O19="Single",Single_BB,0)+(IF(O19="Twin/Triple",TWN_BB,0))+IF(P19="Single",Single_BB,0)+IF(P19="Twin/Triple",TWN_BB,0)+IF(Q19="Single",Single_BB,0)+IF(Q19="Twin/Triple",TWN_BB,0)+IF(R19="Single",Single_BB,0)+IF(R19="Twin/Triple",TWN_BB,0)+IF(S19="Single",Single_BB,0)+IF(S19="Twin/Triple",TWN_BB,0)+IF(T19="Single",Single_TC,0)+IF(T19="Twin/Triple",TWN_TC,0)+IF(U19="Single",Single_TC,0)+IF(U19="Twin/Triple",TWN_TC,0)+IF(V19="Single",Single_TC,0)+IF(V19="Twin/Triple",TWN_TC,0)+IF(W19="YES",Lunch_Pack,0)+IF(X19="YES",Lunch_Pack,0)+IF(Y19="YES",Transfer,0)+IF(Z19="YES",Transfer,0)))+IF(N19="HB",(IF(O19="Single",Single_HB,0)+(IF(O19="Twin/Triple",TWN_HB,0))+IF(P19="Single",Single_HB,0)+IF(P19="Twin/Triple",TWN_HB,0)+IF(Q19="Single",Single_HB,0)+IF(Q19="Twin/Triple",TWN_HB,0)+IF(R19="Single",Single_HB,0)+IF(R19="Twin/Triple",TWN_HB,0)+IF(S19="Single",Single_HB,0)+IF(S19="Twin/Triple",TWN_HB,0)+IF(T19="Single",Single_TC,0)+IF(T19="Twin/Triple",TWN_TC,0)+IF(U19="Single",Single_TC,0)+IF(U19="Twin/Triple",TWN_TC,0)+IF(V19="Single",Single_TC,0)+IF(V19="Twin/Triple",TWN_TC,0)+IF(W19="YES",Lunch_Pack,0)+IF(X19="YES",Lunch_Pack,0)+IF(Y19="YES",Transfer,0)+IF(Z19="YES",Transfer,0)))</f>
        <v>531</v>
      </c>
    </row>
    <row r="20" spans="1:33" s="207" customFormat="1" ht="20.100000000000001" customHeight="1" thickBot="1">
      <c r="A20" s="81"/>
      <c r="B20" s="72" t="s">
        <v>9</v>
      </c>
      <c r="C20" s="145" t="s">
        <v>64</v>
      </c>
      <c r="D20" s="146" t="s">
        <v>65</v>
      </c>
      <c r="E20" s="114" t="s">
        <v>66</v>
      </c>
      <c r="F20" s="123">
        <v>42508</v>
      </c>
      <c r="G20" s="87">
        <v>0.52083333333333337</v>
      </c>
      <c r="H20" s="88" t="s">
        <v>28</v>
      </c>
      <c r="I20" s="119" t="s">
        <v>30</v>
      </c>
      <c r="J20" s="123">
        <v>42514</v>
      </c>
      <c r="K20" s="87">
        <v>0.8125</v>
      </c>
      <c r="L20" s="88" t="s">
        <v>28</v>
      </c>
      <c r="M20" s="89" t="s">
        <v>32</v>
      </c>
      <c r="N20" s="126" t="s">
        <v>49</v>
      </c>
      <c r="O20" s="73"/>
      <c r="P20" s="74"/>
      <c r="Q20" s="75" t="s">
        <v>51</v>
      </c>
      <c r="R20" s="76" t="s">
        <v>51</v>
      </c>
      <c r="S20" s="77" t="s">
        <v>51</v>
      </c>
      <c r="T20" s="85" t="s">
        <v>51</v>
      </c>
      <c r="U20" s="78" t="s">
        <v>51</v>
      </c>
      <c r="V20" s="79" t="s">
        <v>51</v>
      </c>
      <c r="W20" s="147" t="s">
        <v>37</v>
      </c>
      <c r="X20" s="147" t="s">
        <v>37</v>
      </c>
      <c r="Y20" s="102" t="s">
        <v>33</v>
      </c>
      <c r="Z20" s="103" t="s">
        <v>33</v>
      </c>
      <c r="AA20" s="171" t="s">
        <v>54</v>
      </c>
      <c r="AB20" s="172" t="s">
        <v>33</v>
      </c>
      <c r="AC20" s="80">
        <f t="shared" si="0"/>
        <v>436</v>
      </c>
    </row>
    <row r="21" spans="1:33" s="210" customFormat="1" ht="20.100000000000001" customHeight="1">
      <c r="A21" s="39"/>
      <c r="B21" s="32">
        <v>1</v>
      </c>
      <c r="C21" s="33"/>
      <c r="D21" s="33"/>
      <c r="E21" s="115"/>
      <c r="F21" s="187"/>
      <c r="G21" s="188"/>
      <c r="H21" s="51"/>
      <c r="I21" s="120"/>
      <c r="J21" s="187"/>
      <c r="K21" s="51"/>
      <c r="L21" s="51"/>
      <c r="M21" s="34"/>
      <c r="N21" s="208"/>
      <c r="O21" s="35"/>
      <c r="P21" s="36"/>
      <c r="Q21" s="37"/>
      <c r="R21" s="37"/>
      <c r="S21" s="38"/>
      <c r="T21" s="59"/>
      <c r="U21" s="55"/>
      <c r="V21" s="56"/>
      <c r="W21" s="209"/>
      <c r="X21" s="209"/>
      <c r="Y21" s="104"/>
      <c r="Z21" s="105"/>
      <c r="AA21" s="104"/>
      <c r="AB21" s="105"/>
      <c r="AC21" s="153">
        <f t="shared" si="0"/>
        <v>0</v>
      </c>
    </row>
    <row r="22" spans="1:33" s="210" customFormat="1" ht="20.100000000000001" customHeight="1">
      <c r="A22" s="39"/>
      <c r="B22" s="40">
        <f>B21+1</f>
        <v>2</v>
      </c>
      <c r="C22" s="41"/>
      <c r="D22" s="41"/>
      <c r="E22" s="116"/>
      <c r="F22" s="189"/>
      <c r="G22" s="190"/>
      <c r="H22" s="52"/>
      <c r="I22" s="121"/>
      <c r="J22" s="189"/>
      <c r="K22" s="52"/>
      <c r="L22" s="52"/>
      <c r="M22" s="53"/>
      <c r="N22" s="211"/>
      <c r="O22" s="42"/>
      <c r="P22" s="43"/>
      <c r="Q22" s="44"/>
      <c r="R22" s="44"/>
      <c r="S22" s="45"/>
      <c r="T22" s="60"/>
      <c r="U22" s="57"/>
      <c r="V22" s="58"/>
      <c r="W22" s="209"/>
      <c r="X22" s="209"/>
      <c r="Y22" s="106"/>
      <c r="Z22" s="107"/>
      <c r="AA22" s="106"/>
      <c r="AB22" s="107"/>
      <c r="AC22" s="154">
        <f t="shared" si="0"/>
        <v>0</v>
      </c>
    </row>
    <row r="23" spans="1:33" s="210" customFormat="1" ht="20.100000000000001" customHeight="1">
      <c r="A23" s="39"/>
      <c r="B23" s="40">
        <f t="shared" ref="B23:B44" si="1">B22+1</f>
        <v>3</v>
      </c>
      <c r="C23" s="41"/>
      <c r="D23" s="41"/>
      <c r="E23" s="116"/>
      <c r="F23" s="189"/>
      <c r="G23" s="190"/>
      <c r="H23" s="52"/>
      <c r="I23" s="121"/>
      <c r="J23" s="189"/>
      <c r="K23" s="52"/>
      <c r="L23" s="52"/>
      <c r="M23" s="53"/>
      <c r="N23" s="211"/>
      <c r="O23" s="42"/>
      <c r="P23" s="43"/>
      <c r="Q23" s="44"/>
      <c r="R23" s="44"/>
      <c r="S23" s="45"/>
      <c r="T23" s="60"/>
      <c r="U23" s="57"/>
      <c r="V23" s="58"/>
      <c r="W23" s="209"/>
      <c r="X23" s="209"/>
      <c r="Y23" s="106"/>
      <c r="Z23" s="107"/>
      <c r="AA23" s="106"/>
      <c r="AB23" s="107"/>
      <c r="AC23" s="154">
        <f t="shared" si="0"/>
        <v>0</v>
      </c>
    </row>
    <row r="24" spans="1:33" s="210" customFormat="1" ht="20.100000000000001" customHeight="1">
      <c r="A24" s="39"/>
      <c r="B24" s="40">
        <f t="shared" si="1"/>
        <v>4</v>
      </c>
      <c r="C24" s="41"/>
      <c r="D24" s="41"/>
      <c r="E24" s="116"/>
      <c r="F24" s="189"/>
      <c r="G24" s="190"/>
      <c r="H24" s="52"/>
      <c r="I24" s="121"/>
      <c r="J24" s="189"/>
      <c r="K24" s="52"/>
      <c r="L24" s="52"/>
      <c r="M24" s="53"/>
      <c r="N24" s="211"/>
      <c r="O24" s="42"/>
      <c r="P24" s="43"/>
      <c r="Q24" s="44"/>
      <c r="R24" s="44"/>
      <c r="S24" s="45"/>
      <c r="T24" s="60"/>
      <c r="U24" s="57"/>
      <c r="V24" s="58"/>
      <c r="W24" s="209"/>
      <c r="X24" s="209"/>
      <c r="Y24" s="106"/>
      <c r="Z24" s="107"/>
      <c r="AA24" s="106"/>
      <c r="AB24" s="107"/>
      <c r="AC24" s="154">
        <f t="shared" si="0"/>
        <v>0</v>
      </c>
    </row>
    <row r="25" spans="1:33" s="210" customFormat="1" ht="20.100000000000001" customHeight="1">
      <c r="A25" s="39"/>
      <c r="B25" s="40">
        <f t="shared" si="1"/>
        <v>5</v>
      </c>
      <c r="C25" s="41"/>
      <c r="D25" s="41"/>
      <c r="E25" s="116"/>
      <c r="F25" s="189"/>
      <c r="G25" s="190"/>
      <c r="H25" s="52"/>
      <c r="I25" s="121"/>
      <c r="J25" s="189"/>
      <c r="K25" s="52"/>
      <c r="L25" s="52"/>
      <c r="M25" s="53"/>
      <c r="N25" s="211"/>
      <c r="O25" s="42"/>
      <c r="P25" s="43"/>
      <c r="Q25" s="44"/>
      <c r="R25" s="44"/>
      <c r="S25" s="45"/>
      <c r="T25" s="60"/>
      <c r="U25" s="57"/>
      <c r="V25" s="58"/>
      <c r="W25" s="209"/>
      <c r="X25" s="209"/>
      <c r="Y25" s="106"/>
      <c r="Z25" s="107"/>
      <c r="AA25" s="106"/>
      <c r="AB25" s="107"/>
      <c r="AC25" s="154">
        <f t="shared" si="0"/>
        <v>0</v>
      </c>
    </row>
    <row r="26" spans="1:33" s="210" customFormat="1" ht="20.100000000000001" customHeight="1">
      <c r="A26" s="39"/>
      <c r="B26" s="40">
        <f t="shared" si="1"/>
        <v>6</v>
      </c>
      <c r="C26" s="41"/>
      <c r="D26" s="41"/>
      <c r="E26" s="116"/>
      <c r="F26" s="189"/>
      <c r="G26" s="190"/>
      <c r="H26" s="52"/>
      <c r="I26" s="121"/>
      <c r="J26" s="189"/>
      <c r="K26" s="52"/>
      <c r="L26" s="52"/>
      <c r="M26" s="53"/>
      <c r="N26" s="211"/>
      <c r="O26" s="42"/>
      <c r="P26" s="43"/>
      <c r="Q26" s="44"/>
      <c r="R26" s="44"/>
      <c r="S26" s="45"/>
      <c r="T26" s="60"/>
      <c r="U26" s="57"/>
      <c r="V26" s="58"/>
      <c r="W26" s="209"/>
      <c r="X26" s="209"/>
      <c r="Y26" s="106"/>
      <c r="Z26" s="107"/>
      <c r="AA26" s="106"/>
      <c r="AB26" s="107"/>
      <c r="AC26" s="154">
        <f t="shared" si="0"/>
        <v>0</v>
      </c>
    </row>
    <row r="27" spans="1:33" s="210" customFormat="1" ht="20.100000000000001" customHeight="1">
      <c r="A27" s="39"/>
      <c r="B27" s="40">
        <f t="shared" si="1"/>
        <v>7</v>
      </c>
      <c r="C27" s="41"/>
      <c r="D27" s="41"/>
      <c r="E27" s="116"/>
      <c r="F27" s="189"/>
      <c r="G27" s="190"/>
      <c r="H27" s="52"/>
      <c r="I27" s="121"/>
      <c r="J27" s="189"/>
      <c r="K27" s="52"/>
      <c r="L27" s="52"/>
      <c r="M27" s="53"/>
      <c r="N27" s="211"/>
      <c r="O27" s="42"/>
      <c r="P27" s="43"/>
      <c r="Q27" s="44"/>
      <c r="R27" s="44"/>
      <c r="S27" s="45"/>
      <c r="T27" s="60"/>
      <c r="U27" s="57"/>
      <c r="V27" s="58"/>
      <c r="W27" s="209"/>
      <c r="X27" s="209"/>
      <c r="Y27" s="106"/>
      <c r="Z27" s="107"/>
      <c r="AA27" s="106"/>
      <c r="AB27" s="107"/>
      <c r="AC27" s="154">
        <f t="shared" si="0"/>
        <v>0</v>
      </c>
    </row>
    <row r="28" spans="1:33" s="210" customFormat="1" ht="20.100000000000001" customHeight="1">
      <c r="A28" s="39"/>
      <c r="B28" s="40">
        <f t="shared" si="1"/>
        <v>8</v>
      </c>
      <c r="C28" s="41"/>
      <c r="D28" s="41"/>
      <c r="E28" s="116"/>
      <c r="F28" s="189"/>
      <c r="G28" s="190"/>
      <c r="H28" s="52"/>
      <c r="I28" s="121"/>
      <c r="J28" s="189"/>
      <c r="K28" s="52"/>
      <c r="L28" s="52"/>
      <c r="M28" s="53"/>
      <c r="N28" s="211"/>
      <c r="O28" s="42"/>
      <c r="P28" s="43"/>
      <c r="Q28" s="44"/>
      <c r="R28" s="44"/>
      <c r="S28" s="45"/>
      <c r="T28" s="60"/>
      <c r="U28" s="57"/>
      <c r="V28" s="58"/>
      <c r="W28" s="209"/>
      <c r="X28" s="209"/>
      <c r="Y28" s="106"/>
      <c r="Z28" s="107"/>
      <c r="AA28" s="106"/>
      <c r="AB28" s="107"/>
      <c r="AC28" s="154">
        <f t="shared" si="0"/>
        <v>0</v>
      </c>
    </row>
    <row r="29" spans="1:33" s="210" customFormat="1" ht="20.100000000000001" customHeight="1">
      <c r="A29" s="39"/>
      <c r="B29" s="40">
        <f t="shared" si="1"/>
        <v>9</v>
      </c>
      <c r="C29" s="41"/>
      <c r="D29" s="41"/>
      <c r="E29" s="116"/>
      <c r="F29" s="189"/>
      <c r="G29" s="190"/>
      <c r="H29" s="52"/>
      <c r="I29" s="121"/>
      <c r="J29" s="189"/>
      <c r="K29" s="52"/>
      <c r="L29" s="52"/>
      <c r="M29" s="53"/>
      <c r="N29" s="211"/>
      <c r="O29" s="42"/>
      <c r="P29" s="43"/>
      <c r="Q29" s="44"/>
      <c r="R29" s="44"/>
      <c r="S29" s="45"/>
      <c r="T29" s="60"/>
      <c r="U29" s="57"/>
      <c r="V29" s="58"/>
      <c r="W29" s="209"/>
      <c r="X29" s="209"/>
      <c r="Y29" s="106"/>
      <c r="Z29" s="107"/>
      <c r="AA29" s="106"/>
      <c r="AB29" s="107"/>
      <c r="AC29" s="154">
        <f t="shared" si="0"/>
        <v>0</v>
      </c>
    </row>
    <row r="30" spans="1:33" s="210" customFormat="1" ht="20.100000000000001" customHeight="1">
      <c r="A30" s="39"/>
      <c r="B30" s="40">
        <f t="shared" si="1"/>
        <v>10</v>
      </c>
      <c r="C30" s="41"/>
      <c r="D30" s="41"/>
      <c r="E30" s="116"/>
      <c r="F30" s="189"/>
      <c r="G30" s="190"/>
      <c r="H30" s="52"/>
      <c r="I30" s="121"/>
      <c r="J30" s="189"/>
      <c r="K30" s="52"/>
      <c r="L30" s="52"/>
      <c r="M30" s="53"/>
      <c r="N30" s="211"/>
      <c r="O30" s="42"/>
      <c r="P30" s="43"/>
      <c r="Q30" s="44"/>
      <c r="R30" s="44"/>
      <c r="S30" s="45"/>
      <c r="T30" s="60"/>
      <c r="U30" s="57"/>
      <c r="V30" s="58"/>
      <c r="W30" s="209"/>
      <c r="X30" s="209"/>
      <c r="Y30" s="106"/>
      <c r="Z30" s="107"/>
      <c r="AA30" s="106"/>
      <c r="AB30" s="107"/>
      <c r="AC30" s="154">
        <f t="shared" si="0"/>
        <v>0</v>
      </c>
    </row>
    <row r="31" spans="1:33" s="210" customFormat="1" ht="20.100000000000001" customHeight="1">
      <c r="A31" s="39"/>
      <c r="B31" s="40">
        <f t="shared" si="1"/>
        <v>11</v>
      </c>
      <c r="C31" s="41"/>
      <c r="D31" s="41"/>
      <c r="E31" s="116"/>
      <c r="F31" s="189"/>
      <c r="G31" s="190"/>
      <c r="H31" s="52"/>
      <c r="I31" s="121"/>
      <c r="J31" s="189"/>
      <c r="K31" s="52"/>
      <c r="L31" s="52"/>
      <c r="M31" s="53"/>
      <c r="N31" s="211"/>
      <c r="O31" s="42"/>
      <c r="P31" s="43"/>
      <c r="Q31" s="44"/>
      <c r="R31" s="44"/>
      <c r="S31" s="45"/>
      <c r="T31" s="60"/>
      <c r="U31" s="57"/>
      <c r="V31" s="58"/>
      <c r="W31" s="209"/>
      <c r="X31" s="209"/>
      <c r="Y31" s="106"/>
      <c r="Z31" s="107"/>
      <c r="AA31" s="106"/>
      <c r="AB31" s="107"/>
      <c r="AC31" s="154">
        <f t="shared" si="0"/>
        <v>0</v>
      </c>
    </row>
    <row r="32" spans="1:33" s="210" customFormat="1" ht="20.100000000000001" customHeight="1">
      <c r="A32" s="39"/>
      <c r="B32" s="40">
        <f t="shared" si="1"/>
        <v>12</v>
      </c>
      <c r="C32" s="41"/>
      <c r="D32" s="41"/>
      <c r="E32" s="116"/>
      <c r="F32" s="189"/>
      <c r="G32" s="190"/>
      <c r="H32" s="52"/>
      <c r="I32" s="121"/>
      <c r="J32" s="189"/>
      <c r="K32" s="52"/>
      <c r="L32" s="52"/>
      <c r="M32" s="53"/>
      <c r="N32" s="211"/>
      <c r="O32" s="42"/>
      <c r="P32" s="43"/>
      <c r="Q32" s="44"/>
      <c r="R32" s="44"/>
      <c r="S32" s="45"/>
      <c r="T32" s="60"/>
      <c r="U32" s="57"/>
      <c r="V32" s="58"/>
      <c r="W32" s="209"/>
      <c r="X32" s="209"/>
      <c r="Y32" s="106"/>
      <c r="Z32" s="107"/>
      <c r="AA32" s="106"/>
      <c r="AB32" s="107"/>
      <c r="AC32" s="154">
        <f t="shared" si="0"/>
        <v>0</v>
      </c>
    </row>
    <row r="33" spans="1:31" s="210" customFormat="1" ht="20.100000000000001" customHeight="1">
      <c r="A33" s="39"/>
      <c r="B33" s="40">
        <f t="shared" si="1"/>
        <v>13</v>
      </c>
      <c r="C33" s="41"/>
      <c r="D33" s="41"/>
      <c r="E33" s="116"/>
      <c r="F33" s="189"/>
      <c r="G33" s="190"/>
      <c r="H33" s="52"/>
      <c r="I33" s="121"/>
      <c r="J33" s="189"/>
      <c r="K33" s="52"/>
      <c r="L33" s="52"/>
      <c r="M33" s="53"/>
      <c r="N33" s="211"/>
      <c r="O33" s="42"/>
      <c r="P33" s="43"/>
      <c r="Q33" s="44"/>
      <c r="R33" s="44"/>
      <c r="S33" s="45"/>
      <c r="T33" s="60"/>
      <c r="U33" s="57"/>
      <c r="V33" s="58"/>
      <c r="W33" s="209"/>
      <c r="X33" s="209"/>
      <c r="Y33" s="106"/>
      <c r="Z33" s="107"/>
      <c r="AA33" s="106"/>
      <c r="AB33" s="107"/>
      <c r="AC33" s="154">
        <f t="shared" si="0"/>
        <v>0</v>
      </c>
    </row>
    <row r="34" spans="1:31" s="210" customFormat="1" ht="20.100000000000001" customHeight="1">
      <c r="A34" s="39"/>
      <c r="B34" s="40">
        <f t="shared" si="1"/>
        <v>14</v>
      </c>
      <c r="C34" s="41"/>
      <c r="D34" s="41"/>
      <c r="E34" s="116"/>
      <c r="F34" s="189"/>
      <c r="G34" s="190"/>
      <c r="H34" s="52"/>
      <c r="I34" s="121"/>
      <c r="J34" s="189"/>
      <c r="K34" s="52"/>
      <c r="L34" s="52"/>
      <c r="M34" s="53"/>
      <c r="N34" s="211"/>
      <c r="O34" s="42"/>
      <c r="P34" s="43"/>
      <c r="Q34" s="44"/>
      <c r="R34" s="44"/>
      <c r="S34" s="45"/>
      <c r="T34" s="60"/>
      <c r="U34" s="57"/>
      <c r="V34" s="58"/>
      <c r="W34" s="209"/>
      <c r="X34" s="209"/>
      <c r="Y34" s="106"/>
      <c r="Z34" s="107"/>
      <c r="AA34" s="106"/>
      <c r="AB34" s="107"/>
      <c r="AC34" s="154">
        <f t="shared" si="0"/>
        <v>0</v>
      </c>
    </row>
    <row r="35" spans="1:31" s="210" customFormat="1" ht="20.100000000000001" customHeight="1">
      <c r="A35" s="39"/>
      <c r="B35" s="40">
        <f t="shared" si="1"/>
        <v>15</v>
      </c>
      <c r="C35" s="41"/>
      <c r="D35" s="41"/>
      <c r="E35" s="116"/>
      <c r="F35" s="189"/>
      <c r="G35" s="190"/>
      <c r="H35" s="52"/>
      <c r="I35" s="121"/>
      <c r="J35" s="189"/>
      <c r="K35" s="52"/>
      <c r="L35" s="52"/>
      <c r="M35" s="53"/>
      <c r="N35" s="211"/>
      <c r="O35" s="42"/>
      <c r="P35" s="43"/>
      <c r="Q35" s="44"/>
      <c r="R35" s="44"/>
      <c r="S35" s="45"/>
      <c r="T35" s="60"/>
      <c r="U35" s="57"/>
      <c r="V35" s="58"/>
      <c r="W35" s="209"/>
      <c r="X35" s="209"/>
      <c r="Y35" s="106"/>
      <c r="Z35" s="107"/>
      <c r="AA35" s="106"/>
      <c r="AB35" s="107"/>
      <c r="AC35" s="154">
        <f t="shared" si="0"/>
        <v>0</v>
      </c>
    </row>
    <row r="36" spans="1:31" s="210" customFormat="1" ht="20.100000000000001" customHeight="1">
      <c r="A36" s="39"/>
      <c r="B36" s="40">
        <f t="shared" si="1"/>
        <v>16</v>
      </c>
      <c r="C36" s="41"/>
      <c r="D36" s="41"/>
      <c r="E36" s="116"/>
      <c r="F36" s="189"/>
      <c r="G36" s="190"/>
      <c r="H36" s="52"/>
      <c r="I36" s="121"/>
      <c r="J36" s="189"/>
      <c r="K36" s="52"/>
      <c r="L36" s="52"/>
      <c r="M36" s="53"/>
      <c r="N36" s="211"/>
      <c r="O36" s="42"/>
      <c r="P36" s="43"/>
      <c r="Q36" s="44"/>
      <c r="R36" s="44"/>
      <c r="S36" s="45"/>
      <c r="T36" s="60"/>
      <c r="U36" s="57"/>
      <c r="V36" s="58"/>
      <c r="W36" s="209"/>
      <c r="X36" s="209"/>
      <c r="Y36" s="106"/>
      <c r="Z36" s="107"/>
      <c r="AA36" s="106"/>
      <c r="AB36" s="107"/>
      <c r="AC36" s="154">
        <f t="shared" si="0"/>
        <v>0</v>
      </c>
    </row>
    <row r="37" spans="1:31" s="210" customFormat="1" ht="20.100000000000001" customHeight="1">
      <c r="A37" s="39"/>
      <c r="B37" s="40">
        <f t="shared" si="1"/>
        <v>17</v>
      </c>
      <c r="C37" s="41"/>
      <c r="D37" s="41"/>
      <c r="E37" s="116"/>
      <c r="F37" s="189"/>
      <c r="G37" s="190"/>
      <c r="H37" s="52"/>
      <c r="I37" s="121"/>
      <c r="J37" s="189"/>
      <c r="K37" s="52"/>
      <c r="L37" s="52"/>
      <c r="M37" s="53"/>
      <c r="N37" s="211"/>
      <c r="O37" s="42"/>
      <c r="P37" s="43"/>
      <c r="Q37" s="44"/>
      <c r="R37" s="44"/>
      <c r="S37" s="45"/>
      <c r="T37" s="60"/>
      <c r="U37" s="57"/>
      <c r="V37" s="58"/>
      <c r="W37" s="209"/>
      <c r="X37" s="209"/>
      <c r="Y37" s="106"/>
      <c r="Z37" s="107"/>
      <c r="AA37" s="106"/>
      <c r="AB37" s="107"/>
      <c r="AC37" s="154">
        <f t="shared" si="0"/>
        <v>0</v>
      </c>
    </row>
    <row r="38" spans="1:31" s="210" customFormat="1" ht="20.100000000000001" customHeight="1">
      <c r="A38" s="39"/>
      <c r="B38" s="40">
        <f t="shared" si="1"/>
        <v>18</v>
      </c>
      <c r="C38" s="41"/>
      <c r="D38" s="41"/>
      <c r="E38" s="116"/>
      <c r="F38" s="189"/>
      <c r="G38" s="190"/>
      <c r="H38" s="52"/>
      <c r="I38" s="121"/>
      <c r="J38" s="189"/>
      <c r="K38" s="52"/>
      <c r="L38" s="52"/>
      <c r="M38" s="53"/>
      <c r="N38" s="211"/>
      <c r="O38" s="42"/>
      <c r="P38" s="43"/>
      <c r="Q38" s="44"/>
      <c r="R38" s="44"/>
      <c r="S38" s="45"/>
      <c r="T38" s="60"/>
      <c r="U38" s="57"/>
      <c r="V38" s="58"/>
      <c r="W38" s="209"/>
      <c r="X38" s="209"/>
      <c r="Y38" s="106"/>
      <c r="Z38" s="107"/>
      <c r="AA38" s="106"/>
      <c r="AB38" s="107"/>
      <c r="AC38" s="154">
        <f t="shared" si="0"/>
        <v>0</v>
      </c>
    </row>
    <row r="39" spans="1:31" s="210" customFormat="1" ht="20.100000000000001" customHeight="1">
      <c r="A39" s="39"/>
      <c r="B39" s="40">
        <f t="shared" si="1"/>
        <v>19</v>
      </c>
      <c r="C39" s="41"/>
      <c r="D39" s="41"/>
      <c r="E39" s="116"/>
      <c r="F39" s="189"/>
      <c r="G39" s="190"/>
      <c r="H39" s="52"/>
      <c r="I39" s="121"/>
      <c r="J39" s="189"/>
      <c r="K39" s="52"/>
      <c r="L39" s="52"/>
      <c r="M39" s="53"/>
      <c r="N39" s="211"/>
      <c r="O39" s="42"/>
      <c r="P39" s="43"/>
      <c r="Q39" s="44"/>
      <c r="R39" s="44"/>
      <c r="S39" s="45"/>
      <c r="T39" s="60"/>
      <c r="U39" s="57"/>
      <c r="V39" s="58"/>
      <c r="W39" s="209"/>
      <c r="X39" s="209"/>
      <c r="Y39" s="106"/>
      <c r="Z39" s="107"/>
      <c r="AA39" s="106"/>
      <c r="AB39" s="107"/>
      <c r="AC39" s="154">
        <f t="shared" si="0"/>
        <v>0</v>
      </c>
    </row>
    <row r="40" spans="1:31" s="210" customFormat="1" ht="20.100000000000001" customHeight="1">
      <c r="A40" s="39"/>
      <c r="B40" s="40">
        <f t="shared" si="1"/>
        <v>20</v>
      </c>
      <c r="C40" s="41"/>
      <c r="D40" s="41"/>
      <c r="E40" s="116"/>
      <c r="F40" s="189"/>
      <c r="G40" s="190"/>
      <c r="H40" s="52"/>
      <c r="I40" s="121"/>
      <c r="J40" s="189"/>
      <c r="K40" s="52"/>
      <c r="L40" s="52"/>
      <c r="M40" s="53"/>
      <c r="N40" s="211"/>
      <c r="O40" s="42"/>
      <c r="P40" s="43"/>
      <c r="Q40" s="44"/>
      <c r="R40" s="44"/>
      <c r="S40" s="45"/>
      <c r="T40" s="60"/>
      <c r="U40" s="57"/>
      <c r="V40" s="58"/>
      <c r="W40" s="209"/>
      <c r="X40" s="209"/>
      <c r="Y40" s="106"/>
      <c r="Z40" s="107"/>
      <c r="AA40" s="106"/>
      <c r="AB40" s="107"/>
      <c r="AC40" s="154">
        <f t="shared" si="0"/>
        <v>0</v>
      </c>
    </row>
    <row r="41" spans="1:31" s="210" customFormat="1" ht="20.100000000000001" customHeight="1">
      <c r="A41" s="39"/>
      <c r="B41" s="40">
        <f t="shared" si="1"/>
        <v>21</v>
      </c>
      <c r="C41" s="41"/>
      <c r="D41" s="41"/>
      <c r="E41" s="116"/>
      <c r="F41" s="189"/>
      <c r="G41" s="190"/>
      <c r="H41" s="52"/>
      <c r="I41" s="121"/>
      <c r="J41" s="189"/>
      <c r="K41" s="52"/>
      <c r="L41" s="52"/>
      <c r="M41" s="53"/>
      <c r="N41" s="211"/>
      <c r="O41" s="42"/>
      <c r="P41" s="43"/>
      <c r="Q41" s="44"/>
      <c r="R41" s="44"/>
      <c r="S41" s="45"/>
      <c r="T41" s="60"/>
      <c r="U41" s="57"/>
      <c r="V41" s="58"/>
      <c r="W41" s="209"/>
      <c r="X41" s="209"/>
      <c r="Y41" s="106"/>
      <c r="Z41" s="107"/>
      <c r="AA41" s="106"/>
      <c r="AB41" s="107"/>
      <c r="AC41" s="154">
        <f t="shared" si="0"/>
        <v>0</v>
      </c>
    </row>
    <row r="42" spans="1:31" s="210" customFormat="1" ht="20.100000000000001" customHeight="1">
      <c r="A42" s="39"/>
      <c r="B42" s="40">
        <f t="shared" si="1"/>
        <v>22</v>
      </c>
      <c r="C42" s="41"/>
      <c r="D42" s="41"/>
      <c r="E42" s="116"/>
      <c r="F42" s="189"/>
      <c r="G42" s="190"/>
      <c r="H42" s="52"/>
      <c r="I42" s="121"/>
      <c r="J42" s="189"/>
      <c r="K42" s="52"/>
      <c r="L42" s="52"/>
      <c r="M42" s="53"/>
      <c r="N42" s="211"/>
      <c r="O42" s="42"/>
      <c r="P42" s="43"/>
      <c r="Q42" s="44"/>
      <c r="R42" s="44"/>
      <c r="S42" s="45"/>
      <c r="T42" s="60"/>
      <c r="U42" s="57"/>
      <c r="V42" s="58"/>
      <c r="W42" s="209"/>
      <c r="X42" s="209"/>
      <c r="Y42" s="106"/>
      <c r="Z42" s="107"/>
      <c r="AA42" s="106"/>
      <c r="AB42" s="107"/>
      <c r="AC42" s="154">
        <f t="shared" si="0"/>
        <v>0</v>
      </c>
    </row>
    <row r="43" spans="1:31" s="210" customFormat="1" ht="20.100000000000001" customHeight="1">
      <c r="A43" s="39"/>
      <c r="B43" s="40">
        <f t="shared" si="1"/>
        <v>23</v>
      </c>
      <c r="C43" s="41"/>
      <c r="D43" s="41"/>
      <c r="E43" s="116"/>
      <c r="F43" s="189"/>
      <c r="G43" s="190"/>
      <c r="H43" s="52"/>
      <c r="I43" s="121"/>
      <c r="J43" s="189"/>
      <c r="K43" s="52"/>
      <c r="L43" s="52"/>
      <c r="M43" s="53"/>
      <c r="N43" s="211"/>
      <c r="O43" s="42"/>
      <c r="P43" s="43"/>
      <c r="Q43" s="44"/>
      <c r="R43" s="44"/>
      <c r="S43" s="45"/>
      <c r="T43" s="60"/>
      <c r="U43" s="57"/>
      <c r="V43" s="58"/>
      <c r="W43" s="209"/>
      <c r="X43" s="209"/>
      <c r="Y43" s="106"/>
      <c r="Z43" s="107"/>
      <c r="AA43" s="106"/>
      <c r="AB43" s="107"/>
      <c r="AC43" s="154">
        <f t="shared" si="0"/>
        <v>0</v>
      </c>
    </row>
    <row r="44" spans="1:31" s="210" customFormat="1" ht="20.100000000000001" customHeight="1">
      <c r="A44" s="39"/>
      <c r="B44" s="40">
        <f t="shared" si="1"/>
        <v>24</v>
      </c>
      <c r="C44" s="41"/>
      <c r="D44" s="41"/>
      <c r="E44" s="116"/>
      <c r="F44" s="189"/>
      <c r="G44" s="190"/>
      <c r="H44" s="52"/>
      <c r="I44" s="121"/>
      <c r="J44" s="189"/>
      <c r="K44" s="52"/>
      <c r="L44" s="52"/>
      <c r="M44" s="53"/>
      <c r="N44" s="211"/>
      <c r="O44" s="42"/>
      <c r="P44" s="43"/>
      <c r="Q44" s="44"/>
      <c r="R44" s="44"/>
      <c r="S44" s="45"/>
      <c r="T44" s="60"/>
      <c r="U44" s="57"/>
      <c r="V44" s="58"/>
      <c r="W44" s="209"/>
      <c r="X44" s="209"/>
      <c r="Y44" s="106"/>
      <c r="Z44" s="107"/>
      <c r="AA44" s="106"/>
      <c r="AB44" s="107"/>
      <c r="AC44" s="154">
        <f t="shared" si="0"/>
        <v>0</v>
      </c>
    </row>
    <row r="45" spans="1:31" s="210" customFormat="1" ht="20.100000000000001" customHeight="1" thickBot="1">
      <c r="A45" s="39"/>
      <c r="B45" s="46">
        <f>B44+1</f>
        <v>25</v>
      </c>
      <c r="C45" s="47"/>
      <c r="D45" s="47"/>
      <c r="E45" s="117"/>
      <c r="F45" s="191"/>
      <c r="G45" s="54"/>
      <c r="H45" s="54"/>
      <c r="I45" s="122"/>
      <c r="J45" s="191"/>
      <c r="K45" s="54"/>
      <c r="L45" s="54"/>
      <c r="M45" s="48"/>
      <c r="N45" s="212"/>
      <c r="O45" s="97"/>
      <c r="P45" s="98"/>
      <c r="Q45" s="90"/>
      <c r="R45" s="90"/>
      <c r="S45" s="91"/>
      <c r="T45" s="92"/>
      <c r="U45" s="93"/>
      <c r="V45" s="94"/>
      <c r="W45" s="213"/>
      <c r="X45" s="213"/>
      <c r="Y45" s="108"/>
      <c r="Z45" s="109"/>
      <c r="AA45" s="108"/>
      <c r="AB45" s="109"/>
      <c r="AC45" s="80">
        <f t="shared" si="0"/>
        <v>0</v>
      </c>
    </row>
    <row r="46" spans="1:31" s="215" customFormat="1" ht="20.100000000000001" customHeight="1">
      <c r="A46" s="16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71" t="s">
        <v>67</v>
      </c>
      <c r="P46" s="272"/>
      <c r="Q46" s="272"/>
      <c r="R46" s="272"/>
      <c r="S46" s="272"/>
      <c r="T46" s="272"/>
      <c r="U46" s="272"/>
      <c r="V46" s="272"/>
      <c r="W46" s="273"/>
      <c r="X46" s="273"/>
      <c r="Y46" s="272"/>
      <c r="Z46" s="274"/>
      <c r="AA46" s="173"/>
      <c r="AB46" s="174"/>
      <c r="AC46" s="95">
        <f>SUM(AC21:AC45)-(SUM(AC21:AC45)*0.05)</f>
        <v>0</v>
      </c>
      <c r="AD46" s="214"/>
      <c r="AE46" s="214"/>
    </row>
    <row r="47" spans="1:31" s="215" customFormat="1" ht="20.100000000000001" customHeight="1" thickBot="1">
      <c r="A47" s="16"/>
      <c r="B47" s="286" t="s">
        <v>69</v>
      </c>
      <c r="C47" s="286"/>
      <c r="D47" s="286"/>
      <c r="E47" s="286"/>
      <c r="F47" s="286"/>
      <c r="G47" s="286"/>
      <c r="H47" s="287" t="s">
        <v>70</v>
      </c>
      <c r="I47" s="287"/>
      <c r="J47" s="2"/>
      <c r="K47" s="2"/>
      <c r="L47" s="2"/>
      <c r="M47" s="2"/>
      <c r="N47" s="2"/>
      <c r="O47" s="283" t="s">
        <v>68</v>
      </c>
      <c r="P47" s="284"/>
      <c r="Q47" s="284"/>
      <c r="R47" s="284"/>
      <c r="S47" s="284"/>
      <c r="T47" s="284"/>
      <c r="U47" s="284"/>
      <c r="V47" s="284"/>
      <c r="W47" s="284"/>
      <c r="X47" s="284"/>
      <c r="Y47" s="284"/>
      <c r="Z47" s="285"/>
      <c r="AA47" s="175"/>
      <c r="AB47" s="176"/>
      <c r="AC47" s="96">
        <f>SUM(AC21:AC45)</f>
        <v>0</v>
      </c>
    </row>
    <row r="48" spans="1:31" s="215" customFormat="1" ht="20.100000000000001" customHeight="1">
      <c r="A48" s="16"/>
      <c r="B48" s="286"/>
      <c r="C48" s="286"/>
      <c r="D48" s="286"/>
      <c r="E48" s="286"/>
      <c r="F48" s="286"/>
      <c r="G48" s="286"/>
      <c r="H48" s="288" t="s">
        <v>71</v>
      </c>
      <c r="I48" s="288"/>
      <c r="J48" s="288"/>
      <c r="K48" s="288"/>
      <c r="L48" s="160" t="s">
        <v>50</v>
      </c>
      <c r="M48" s="2"/>
      <c r="N48" s="2"/>
      <c r="O48" s="3"/>
      <c r="P48" s="2"/>
      <c r="Q48" s="2"/>
      <c r="R48" s="2"/>
      <c r="S48" s="3"/>
      <c r="T48" s="3"/>
      <c r="U48" s="3"/>
      <c r="V48" s="3"/>
      <c r="W48" s="3"/>
      <c r="X48" s="3"/>
      <c r="Y48" s="3"/>
      <c r="Z48" s="3"/>
      <c r="AA48" s="177"/>
      <c r="AB48" s="177"/>
      <c r="AC48" s="17"/>
    </row>
    <row r="49" spans="1:29" s="215" customFormat="1" ht="20.100000000000001" customHeight="1">
      <c r="A49" s="16"/>
      <c r="B49" s="286"/>
      <c r="C49" s="286"/>
      <c r="D49" s="286"/>
      <c r="E49" s="286"/>
      <c r="F49" s="286"/>
      <c r="G49" s="286"/>
      <c r="H49" s="288"/>
      <c r="I49" s="288"/>
      <c r="J49" s="288"/>
      <c r="K49" s="288"/>
      <c r="L49" s="158" t="s">
        <v>72</v>
      </c>
      <c r="M49" s="29"/>
      <c r="N49" s="29"/>
      <c r="O49" s="39"/>
      <c r="P49" s="39"/>
      <c r="Q49" s="39"/>
      <c r="R49" s="156"/>
      <c r="S49" s="155"/>
      <c r="T49" s="155"/>
      <c r="U49" s="155"/>
      <c r="V49" s="3"/>
      <c r="W49" s="3"/>
      <c r="X49" s="3"/>
      <c r="Y49" s="3"/>
      <c r="Z49" s="3"/>
      <c r="AA49" s="177"/>
      <c r="AB49" s="177"/>
      <c r="AC49" s="17"/>
    </row>
    <row r="50" spans="1:29" s="216" customFormat="1" ht="20.100000000000001" customHeight="1">
      <c r="A50" s="17"/>
      <c r="B50" s="286"/>
      <c r="C50" s="286"/>
      <c r="D50" s="286"/>
      <c r="E50" s="286"/>
      <c r="F50" s="286"/>
      <c r="G50" s="286"/>
      <c r="H50" s="288"/>
      <c r="I50" s="288"/>
      <c r="J50" s="288"/>
      <c r="K50" s="288"/>
      <c r="L50" s="159" t="s">
        <v>73</v>
      </c>
      <c r="M50" s="50"/>
      <c r="N50" s="50"/>
      <c r="O50" s="158"/>
      <c r="P50" s="39"/>
      <c r="Q50" s="39"/>
      <c r="R50" s="156"/>
      <c r="S50" s="156"/>
      <c r="T50" s="156"/>
      <c r="U50" s="157"/>
      <c r="V50" s="2"/>
      <c r="W50" s="2"/>
      <c r="X50" s="2"/>
      <c r="Y50" s="2"/>
      <c r="Z50" s="2"/>
      <c r="AA50" s="177"/>
      <c r="AB50" s="177"/>
      <c r="AC50" s="4"/>
    </row>
    <row r="51" spans="1:29" s="216" customFormat="1" ht="21" customHeight="1">
      <c r="A51" s="17"/>
      <c r="B51" s="286"/>
      <c r="C51" s="286"/>
      <c r="D51" s="286"/>
      <c r="E51" s="286"/>
      <c r="F51" s="286"/>
      <c r="G51" s="286"/>
      <c r="H51" s="288"/>
      <c r="I51" s="288"/>
      <c r="J51" s="288"/>
      <c r="K51" s="288"/>
      <c r="L51" s="50"/>
      <c r="M51" s="50"/>
      <c r="N51" s="50"/>
      <c r="O51" s="267"/>
      <c r="P51" s="267"/>
      <c r="Q51" s="267"/>
      <c r="R51" s="267"/>
      <c r="S51" s="267"/>
      <c r="T51" s="30"/>
      <c r="U51" s="267"/>
      <c r="V51" s="267"/>
      <c r="W51" s="267"/>
      <c r="X51" s="267"/>
      <c r="Y51" s="267"/>
      <c r="Z51" s="267"/>
      <c r="AA51" s="267"/>
      <c r="AB51" s="267"/>
      <c r="AC51" s="267"/>
    </row>
    <row r="52" spans="1:29" s="216" customFormat="1" ht="21" customHeight="1">
      <c r="A52" s="17"/>
      <c r="B52" s="30"/>
      <c r="C52" s="30"/>
      <c r="D52" s="30"/>
      <c r="E52" s="30"/>
      <c r="F52" s="30"/>
      <c r="G52" s="30"/>
      <c r="H52" s="288"/>
      <c r="I52" s="288"/>
      <c r="J52" s="288"/>
      <c r="K52" s="288"/>
      <c r="L52" s="50"/>
      <c r="M52" s="50"/>
      <c r="N52" s="50"/>
      <c r="O52" s="267"/>
      <c r="P52" s="267"/>
      <c r="Q52" s="267"/>
      <c r="R52" s="267"/>
      <c r="S52" s="267"/>
      <c r="T52" s="30"/>
      <c r="U52" s="267"/>
      <c r="V52" s="267"/>
      <c r="W52" s="267"/>
      <c r="X52" s="267"/>
      <c r="Y52" s="267"/>
      <c r="Z52" s="267"/>
      <c r="AA52" s="267"/>
      <c r="AB52" s="267"/>
      <c r="AC52" s="267"/>
    </row>
    <row r="53" spans="1:29" s="216" customFormat="1" ht="21" customHeight="1">
      <c r="A53" s="17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50"/>
      <c r="M53" s="50"/>
      <c r="N53" s="50"/>
      <c r="O53" s="267"/>
      <c r="P53" s="267"/>
      <c r="Q53" s="267"/>
      <c r="R53" s="267"/>
      <c r="S53" s="267"/>
      <c r="T53" s="30"/>
      <c r="U53" s="267"/>
      <c r="V53" s="267"/>
      <c r="W53" s="267"/>
      <c r="X53" s="267"/>
      <c r="Y53" s="267"/>
      <c r="Z53" s="267"/>
      <c r="AA53" s="267"/>
      <c r="AB53" s="267"/>
      <c r="AC53" s="267"/>
    </row>
    <row r="54" spans="1:29" s="216" customFormat="1" ht="21" customHeight="1">
      <c r="A54" s="17"/>
      <c r="B54" s="2"/>
      <c r="C54" s="2"/>
      <c r="D54" s="2"/>
      <c r="E54" s="2"/>
      <c r="F54" s="2"/>
      <c r="G54" s="2"/>
      <c r="H54" s="2"/>
      <c r="I54" s="2"/>
      <c r="J54" s="2"/>
      <c r="K54" s="50"/>
      <c r="L54" s="50"/>
      <c r="M54" s="50"/>
      <c r="N54" s="50"/>
      <c r="O54" s="267"/>
      <c r="P54" s="267"/>
      <c r="Q54" s="267"/>
      <c r="R54" s="267"/>
      <c r="S54" s="267"/>
      <c r="T54" s="30"/>
      <c r="U54" s="267"/>
      <c r="V54" s="267"/>
      <c r="W54" s="267"/>
      <c r="X54" s="267"/>
      <c r="Y54" s="267"/>
      <c r="Z54" s="267"/>
      <c r="AA54" s="267"/>
      <c r="AB54" s="267"/>
      <c r="AC54" s="267"/>
    </row>
    <row r="55" spans="1:29" s="216" customFormat="1" ht="21" customHeight="1">
      <c r="A55" s="17"/>
      <c r="B55" s="29"/>
      <c r="C55" s="2"/>
      <c r="D55" s="2"/>
      <c r="E55" s="2"/>
      <c r="F55" s="2"/>
      <c r="G55" s="2"/>
      <c r="H55" s="2"/>
      <c r="I55" s="2"/>
      <c r="J55" s="2"/>
      <c r="K55" s="2"/>
      <c r="L55" s="29"/>
      <c r="M55" s="29"/>
      <c r="N55" s="29"/>
      <c r="O55" s="267"/>
      <c r="P55" s="267"/>
      <c r="Q55" s="267"/>
      <c r="R55" s="267"/>
      <c r="S55" s="267"/>
      <c r="T55" s="30"/>
      <c r="U55" s="30"/>
      <c r="V55" s="30"/>
      <c r="W55" s="30"/>
      <c r="X55" s="30"/>
      <c r="Y55" s="30"/>
      <c r="Z55" s="30"/>
      <c r="AA55" s="2"/>
      <c r="AB55" s="2"/>
      <c r="AC55" s="30"/>
    </row>
    <row r="56" spans="1:29" s="216" customFormat="1" ht="21" customHeight="1">
      <c r="B56" s="178"/>
      <c r="C56" s="178"/>
      <c r="D56" s="178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80"/>
      <c r="P56" s="179"/>
      <c r="Q56" s="179"/>
      <c r="R56" s="179"/>
      <c r="S56" s="179"/>
      <c r="T56" s="179"/>
      <c r="U56" s="179"/>
      <c r="V56" s="179"/>
      <c r="W56" s="179"/>
      <c r="X56" s="179"/>
      <c r="Y56" s="179"/>
      <c r="Z56" s="179"/>
      <c r="AA56" s="178"/>
      <c r="AB56" s="178"/>
      <c r="AC56" s="179"/>
    </row>
    <row r="57" spans="1:29" s="216" customFormat="1" ht="20.100000000000001" customHeight="1">
      <c r="B57" s="178"/>
      <c r="C57" s="178"/>
      <c r="D57" s="178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80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78"/>
      <c r="AB57" s="178"/>
      <c r="AC57" s="179"/>
    </row>
    <row r="58" spans="1:29" s="216" customFormat="1" ht="20.100000000000001" customHeight="1">
      <c r="B58" s="178"/>
      <c r="C58" s="178"/>
      <c r="D58" s="178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80"/>
      <c r="P58" s="178"/>
      <c r="Q58" s="178"/>
      <c r="R58" s="178"/>
      <c r="S58" s="180"/>
      <c r="T58" s="180"/>
      <c r="U58" s="180"/>
      <c r="V58" s="180"/>
      <c r="W58" s="180"/>
      <c r="X58" s="180"/>
      <c r="Y58" s="180"/>
      <c r="Z58" s="180"/>
      <c r="AA58" s="179"/>
      <c r="AB58" s="179"/>
    </row>
    <row r="59" spans="1:29" s="216" customFormat="1" ht="20.100000000000001" customHeight="1">
      <c r="B59" s="178"/>
      <c r="C59" s="178"/>
      <c r="D59" s="178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80"/>
      <c r="P59" s="178"/>
      <c r="Q59" s="178"/>
      <c r="R59" s="178"/>
      <c r="S59" s="180"/>
      <c r="T59" s="180"/>
      <c r="U59" s="180"/>
      <c r="V59" s="180"/>
      <c r="W59" s="180"/>
      <c r="X59" s="180"/>
      <c r="Y59" s="180"/>
      <c r="Z59" s="180"/>
      <c r="AA59" s="179"/>
      <c r="AB59" s="179"/>
    </row>
    <row r="60" spans="1:29" s="216" customFormat="1" ht="20.100000000000001" customHeight="1">
      <c r="B60" s="178"/>
      <c r="C60" s="178"/>
      <c r="D60" s="178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80"/>
      <c r="P60" s="178"/>
      <c r="Q60" s="178"/>
      <c r="R60" s="178"/>
      <c r="S60" s="180"/>
      <c r="T60" s="180"/>
      <c r="U60" s="180"/>
      <c r="V60" s="180"/>
      <c r="W60" s="180"/>
      <c r="X60" s="180"/>
      <c r="Y60" s="180"/>
      <c r="Z60" s="180"/>
      <c r="AA60" s="179"/>
      <c r="AB60" s="179"/>
    </row>
    <row r="61" spans="1:29" s="216" customFormat="1" ht="20.100000000000001" customHeight="1">
      <c r="B61" s="178"/>
      <c r="C61" s="178"/>
      <c r="D61" s="178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80"/>
      <c r="P61" s="178"/>
      <c r="Q61" s="178"/>
      <c r="R61" s="178"/>
      <c r="S61" s="180"/>
      <c r="T61" s="180"/>
      <c r="U61" s="180"/>
      <c r="V61" s="180"/>
      <c r="W61" s="180"/>
      <c r="X61" s="180"/>
      <c r="Y61" s="180"/>
      <c r="Z61" s="180"/>
      <c r="AA61" s="180"/>
      <c r="AB61" s="180"/>
    </row>
    <row r="62" spans="1:29" s="216" customFormat="1" ht="20.100000000000001" customHeight="1">
      <c r="B62" s="178"/>
      <c r="C62" s="178"/>
      <c r="D62" s="178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80"/>
      <c r="P62" s="178"/>
      <c r="Q62" s="178"/>
      <c r="R62" s="178"/>
      <c r="S62" s="180"/>
      <c r="T62" s="180"/>
      <c r="U62" s="180"/>
      <c r="V62" s="180"/>
      <c r="W62" s="180"/>
      <c r="X62" s="180"/>
      <c r="Y62" s="180"/>
      <c r="Z62" s="180"/>
      <c r="AA62" s="180"/>
      <c r="AB62" s="180"/>
    </row>
    <row r="63" spans="1:29" s="216" customFormat="1" ht="20.100000000000001" customHeight="1">
      <c r="B63" s="178"/>
      <c r="C63" s="178"/>
      <c r="D63" s="178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80"/>
      <c r="P63" s="178"/>
      <c r="Q63" s="178"/>
      <c r="R63" s="178"/>
      <c r="S63" s="180"/>
      <c r="T63" s="180"/>
      <c r="U63" s="180"/>
      <c r="V63" s="180"/>
      <c r="W63" s="180"/>
      <c r="X63" s="180"/>
      <c r="Y63" s="180"/>
      <c r="Z63" s="180"/>
      <c r="AA63" s="180"/>
      <c r="AB63" s="180"/>
    </row>
    <row r="64" spans="1:29" s="216" customFormat="1" ht="20.100000000000001" customHeight="1">
      <c r="B64" s="178"/>
      <c r="C64" s="178"/>
      <c r="D64" s="178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80"/>
      <c r="P64" s="178"/>
      <c r="Q64" s="178"/>
      <c r="R64" s="178"/>
      <c r="S64" s="180"/>
      <c r="T64" s="180"/>
      <c r="U64" s="180"/>
      <c r="V64" s="180"/>
      <c r="W64" s="180"/>
      <c r="X64" s="180"/>
      <c r="Y64" s="180"/>
      <c r="Z64" s="180"/>
      <c r="AA64" s="180"/>
      <c r="AB64" s="180"/>
    </row>
    <row r="65" ht="20.100000000000001" customHeight="1"/>
    <row r="66" ht="20.100000000000001" customHeight="1"/>
    <row r="67" ht="20.100000000000001" customHeight="1"/>
    <row r="68" ht="20.100000000000001" customHeight="1"/>
  </sheetData>
  <sheetProtection sheet="1" objects="1" scenarios="1" selectLockedCells="1"/>
  <mergeCells count="37">
    <mergeCell ref="B1:D1"/>
    <mergeCell ref="B2:D2"/>
    <mergeCell ref="B9:D9"/>
    <mergeCell ref="B10:E10"/>
    <mergeCell ref="J10:P10"/>
    <mergeCell ref="V10:W10"/>
    <mergeCell ref="X10:X11"/>
    <mergeCell ref="Y10:Y11"/>
    <mergeCell ref="B11:D11"/>
    <mergeCell ref="R11:S11"/>
    <mergeCell ref="T11:U11"/>
    <mergeCell ref="V11:W11"/>
    <mergeCell ref="R10:U10"/>
    <mergeCell ref="B12:E12"/>
    <mergeCell ref="J12:P12"/>
    <mergeCell ref="B15:B18"/>
    <mergeCell ref="C15:C18"/>
    <mergeCell ref="D15:D18"/>
    <mergeCell ref="E15:E18"/>
    <mergeCell ref="F15:M16"/>
    <mergeCell ref="N15:V16"/>
    <mergeCell ref="W15:X16"/>
    <mergeCell ref="Y15:Z16"/>
    <mergeCell ref="AA15:AB16"/>
    <mergeCell ref="F17:I17"/>
    <mergeCell ref="J17:M17"/>
    <mergeCell ref="O17:S17"/>
    <mergeCell ref="T17:V17"/>
    <mergeCell ref="W17:X17"/>
    <mergeCell ref="AC17:AC18"/>
    <mergeCell ref="O46:Z46"/>
    <mergeCell ref="B47:G51"/>
    <mergeCell ref="H47:I47"/>
    <mergeCell ref="O47:Z47"/>
    <mergeCell ref="H48:K52"/>
    <mergeCell ref="O51:S55"/>
    <mergeCell ref="U51:AC54"/>
  </mergeCells>
  <conditionalFormatting sqref="E19:E45 G19:I20 K19:N20 N21:N45">
    <cfRule type="containsText" dxfId="3" priority="4" stopIfTrue="1" operator="containsText" text="kg">
      <formula>NOT(ISERROR(SEARCH("kg",E19)))</formula>
    </cfRule>
  </conditionalFormatting>
  <conditionalFormatting sqref="F19:F20">
    <cfRule type="containsText" dxfId="2" priority="3" stopIfTrue="1" operator="containsText" text="kg">
      <formula>NOT(ISERROR(SEARCH("kg",F19)))</formula>
    </cfRule>
  </conditionalFormatting>
  <conditionalFormatting sqref="J19:J20">
    <cfRule type="containsText" dxfId="1" priority="2" stopIfTrue="1" operator="containsText" text="kg">
      <formula>NOT(ISERROR(SEARCH("kg",J19)))</formula>
    </cfRule>
  </conditionalFormatting>
  <conditionalFormatting sqref="F21:M45">
    <cfRule type="containsText" dxfId="0" priority="1" stopIfTrue="1" operator="containsText" text="kg">
      <formula>NOT(ISERROR(SEARCH("kg",F21)))</formula>
    </cfRule>
  </conditionalFormatting>
  <dataValidations count="8">
    <dataValidation type="list" allowBlank="1" showInputMessage="1" showErrorMessage="1" sqref="J19:J45">
      <formula1>"22-05-2016, 23-05-2016, 24-05-2015, 25-05-2016,26-05-2016, "</formula1>
    </dataValidation>
    <dataValidation type="list" allowBlank="1" showInputMessage="1" showErrorMessage="1" sqref="F19:F45">
      <formula1>"17/05/2016,18/05/2016, 19/05/2016, 20/05/2016"</formula1>
    </dataValidation>
    <dataValidation type="list" allowBlank="1" showInputMessage="1" showErrorMessage="1" sqref="N19:N45">
      <formula1>"BB, HB,"</formula1>
    </dataValidation>
    <dataValidation type="list" allowBlank="1" showInputMessage="1" showErrorMessage="1" sqref="W19:X45">
      <formula1>"YES,NO"</formula1>
    </dataValidation>
    <dataValidation type="list" allowBlank="1" showInputMessage="1" showErrorMessage="1" sqref="Y19:Z45 AA19:AB50 AA65553:AB65584 AA131089:AB131120 AA196625:AB196656 AA262161:AB262192 AA327697:AB327728 AA393233:AB393264 AA458769:AB458800 AA524305:AB524336 AA589841:AB589872 AA655377:AB655408 AA720913:AB720944 AA786449:AB786480 AA851985:AB852016 AA917521:AB917552 AA983057:AB983088">
      <formula1>"Yes, No"</formula1>
    </dataValidation>
    <dataValidation type="list" allowBlank="1" showInputMessage="1" showErrorMessage="1" sqref="E19:E45">
      <formula1>"'-55 Kg, '-60 Kg, '-66 Kg, '-73 Kg, '-81 Kg, '-90 Kg, '-100 Kg, '+100 Kg, '-44 Kg, '-48 Kg, '-52 Kg, '-57 Kg, '-63 Kg, '-70 Kg, '-78 Kg, '+78 Kg, Coach, Official, Referee, Medic, Press"</formula1>
    </dataValidation>
    <dataValidation type="list" allowBlank="1" showInputMessage="1" showErrorMessage="1" sqref="O19:V45">
      <formula1>"Single, Twin/Triple"</formula1>
    </dataValidation>
    <dataValidation imeMode="off" allowBlank="1" showInputMessage="1" showErrorMessage="1" sqref="AA52:AB52 P48:Z49 O46:O48 L56:N167 D13:L13 O56:O168 AD50:IY169 AC58:AC168 M47:N48 AC46:AC49 C21:D45 E11:N11 J47:L47 B10 B56:B167 C60:K167 H47 P58:Z168 Z13:AE13 AA983051:AB983051 AA65587:AB65588 AA131123:AB131124 AA196659:AB196660 AA262195:AB262196 AA327731:AB327732 AA393267:AB393268 AA458803:AB458804 AA524339:AB524340 AA589875:AB589876 AA655411:AB655412 AA720947:AB720948 AA786483:AB786484 AA852019:AB852020 AA917555:AB917556 AA983091:AB983092 AA61:AB171 AA65597:AB65707 AA131133:AB131243 AA196669:AB196779 AA262205:AB262315 AA327741:AB327851 AA393277:AB393387 AA458813:AB458923 AA524349:AB524459 AA589885:AB589995 AA655421:AB655531 AA720957:AB721067 AA786493:AB786603 AA852029:AB852139 AA917565:AB917675 AA983101:AB983211 AA65547:AB65547 AA131083:AB131083 AA196619:AB196619 AA262155:AB262155 AA327691:AB327691 AA393227:AB393227 AA458763:AB458763 AA524299:AB524299 AA589835:AB589835 AA655371:AB655371 AA720907:AB720907 AA786443:AB786443 AA851979:AB851979 AA917515:AB917515 B46:N46 L49"/>
  </dataValidations>
  <printOptions horizontalCentered="1" verticalCentered="1"/>
  <pageMargins left="0.23622047244094491" right="0.2" top="0.5" bottom="0.26" header="0.31496062992125984" footer="0.16"/>
  <pageSetup paperSize="9" scale="37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Attica 21</vt:lpstr>
      <vt:lpstr>As Galeras</vt:lpstr>
      <vt:lpstr>'As Galeras'!Área_de_impresión</vt:lpstr>
      <vt:lpstr>'Attica 21'!Área_de_impresión</vt:lpstr>
      <vt:lpstr>'As Galeras'!Lunch_Pack</vt:lpstr>
      <vt:lpstr>Lunch_Pack</vt:lpstr>
      <vt:lpstr>'As Galeras'!Single_BB</vt:lpstr>
      <vt:lpstr>Single_BB</vt:lpstr>
      <vt:lpstr>'As Galeras'!Single_HB</vt:lpstr>
      <vt:lpstr>Single_HB</vt:lpstr>
      <vt:lpstr>'As Galeras'!Single_TC</vt:lpstr>
      <vt:lpstr>Single_TC</vt:lpstr>
      <vt:lpstr>'As Galeras'!Transfer</vt:lpstr>
      <vt:lpstr>Transfer</vt:lpstr>
      <vt:lpstr>'As Galeras'!TWN_BB</vt:lpstr>
      <vt:lpstr>TWN_BB</vt:lpstr>
      <vt:lpstr>'As Galeras'!TWN_HB</vt:lpstr>
      <vt:lpstr>TWN_HB</vt:lpstr>
      <vt:lpstr>'As Galeras'!TWN_TC</vt:lpstr>
      <vt:lpstr>TWN_TC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Nuno Orvalho</dc:creator>
  <cp:lastModifiedBy>jcpurrinos</cp:lastModifiedBy>
  <cp:lastPrinted>2016-01-11T12:46:29Z</cp:lastPrinted>
  <dcterms:created xsi:type="dcterms:W3CDTF">2011-02-16T14:55:02Z</dcterms:created>
  <dcterms:modified xsi:type="dcterms:W3CDTF">2016-02-17T08:56:39Z</dcterms:modified>
</cp:coreProperties>
</file>