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115" windowHeight="7965"/>
  </bookViews>
  <sheets>
    <sheet name="forms" sheetId="1" r:id="rId1"/>
    <sheet name="invoice" sheetId="2" r:id="rId2"/>
  </sheets>
  <definedNames>
    <definedName name="_xlnm.Print_Area" localSheetId="0">forms!$A$1:$L$30</definedName>
  </definedNames>
  <calcPr calcId="145621"/>
</workbook>
</file>

<file path=xl/calcChain.xml><?xml version="1.0" encoding="utf-8"?>
<calcChain xmlns="http://schemas.openxmlformats.org/spreadsheetml/2006/main">
  <c r="A24" i="2" l="1"/>
  <c r="A23" i="2"/>
  <c r="A22" i="2"/>
  <c r="A21" i="2"/>
  <c r="A20" i="2"/>
  <c r="A18" i="2"/>
  <c r="A17" i="2"/>
  <c r="A19" i="2"/>
  <c r="H25" i="1"/>
  <c r="F25" i="1"/>
  <c r="H24" i="1"/>
  <c r="F24" i="1"/>
  <c r="H23" i="1"/>
  <c r="F23" i="1"/>
  <c r="H22" i="1"/>
  <c r="F22" i="1"/>
  <c r="L22" i="1" l="1"/>
  <c r="L23" i="1"/>
  <c r="L24" i="1"/>
  <c r="L25" i="1"/>
  <c r="D34" i="1"/>
  <c r="D35" i="1" s="1"/>
  <c r="B34" i="1"/>
  <c r="K26" i="1"/>
  <c r="J26" i="1"/>
  <c r="D24" i="2" l="1"/>
  <c r="D21" i="2"/>
  <c r="F21" i="1"/>
  <c r="D20" i="2" s="1"/>
  <c r="F20" i="1"/>
  <c r="D19" i="2" s="1"/>
  <c r="F24" i="2"/>
  <c r="F22" i="2"/>
  <c r="H21" i="1"/>
  <c r="H20" i="1"/>
  <c r="I24" i="2"/>
  <c r="H24" i="2"/>
  <c r="G24" i="2"/>
  <c r="E24" i="2"/>
  <c r="C24" i="2"/>
  <c r="B24" i="2"/>
  <c r="I23" i="2"/>
  <c r="H23" i="2"/>
  <c r="G23" i="2"/>
  <c r="F23" i="2"/>
  <c r="E23" i="2"/>
  <c r="C23" i="2"/>
  <c r="B23" i="2"/>
  <c r="I22" i="2"/>
  <c r="H22" i="2"/>
  <c r="G22" i="2"/>
  <c r="E22" i="2"/>
  <c r="C22" i="2"/>
  <c r="B22" i="2"/>
  <c r="I21" i="2"/>
  <c r="H21" i="2"/>
  <c r="G21" i="2"/>
  <c r="E21" i="2"/>
  <c r="C21" i="2"/>
  <c r="B21" i="2"/>
  <c r="I20" i="2"/>
  <c r="H20" i="2"/>
  <c r="G20" i="2"/>
  <c r="E20" i="2"/>
  <c r="C20" i="2"/>
  <c r="B20" i="2"/>
  <c r="I19" i="2"/>
  <c r="H19" i="2"/>
  <c r="G19" i="2"/>
  <c r="E19" i="2"/>
  <c r="C19" i="2"/>
  <c r="B19" i="2"/>
  <c r="C15" i="2"/>
  <c r="C14" i="2"/>
  <c r="F14" i="2"/>
  <c r="L20" i="1" l="1"/>
  <c r="D22" i="2"/>
  <c r="L21" i="1"/>
  <c r="F21" i="2"/>
  <c r="D23" i="2"/>
  <c r="J24" i="2" l="1"/>
  <c r="J23" i="2"/>
  <c r="J22" i="2"/>
  <c r="J21" i="2"/>
  <c r="F19" i="2"/>
  <c r="J20" i="2" l="1"/>
  <c r="F20" i="2"/>
  <c r="J19" i="2" l="1"/>
  <c r="L27" i="1"/>
  <c r="C29" i="2" s="1"/>
</calcChain>
</file>

<file path=xl/sharedStrings.xml><?xml version="1.0" encoding="utf-8"?>
<sst xmlns="http://schemas.openxmlformats.org/spreadsheetml/2006/main" count="71" uniqueCount="55">
  <si>
    <t>Arrival date</t>
  </si>
  <si>
    <t>Departure date</t>
  </si>
  <si>
    <t>Nights</t>
  </si>
  <si>
    <t>TOTAL €</t>
  </si>
  <si>
    <t>Single</t>
  </si>
  <si>
    <t>Number / rooms</t>
  </si>
  <si>
    <t>Number / persons</t>
  </si>
  <si>
    <t>TOTAL</t>
  </si>
  <si>
    <t>PP/night</t>
  </si>
  <si>
    <t>Traveling details</t>
  </si>
  <si>
    <t>Arrival time</t>
  </si>
  <si>
    <t>Flight no.</t>
  </si>
  <si>
    <t>Departure time</t>
  </si>
  <si>
    <t>No. Of persons</t>
  </si>
  <si>
    <t>Double</t>
  </si>
  <si>
    <t>Triple</t>
  </si>
  <si>
    <t>No. of lunches</t>
  </si>
  <si>
    <t>No. of dinners</t>
  </si>
  <si>
    <t>INVOICE CAN BE PRINTED FROM THE 2ND LIST</t>
  </si>
  <si>
    <t>TEAM</t>
  </si>
  <si>
    <t>INVOICE no.:</t>
  </si>
  <si>
    <t>Date:</t>
  </si>
  <si>
    <t>To:</t>
  </si>
  <si>
    <t>IMPORTANT: FILL UP THE GREY CELLS</t>
  </si>
  <si>
    <t>TOTAL PAYMENT</t>
  </si>
  <si>
    <t xml:space="preserve">             signature</t>
  </si>
  <si>
    <t>Český svaz juda  /   Czech Judo Federation</t>
  </si>
  <si>
    <t>Zátopkova 100/2, 160 17 Praha 6 - Břevnov</t>
  </si>
  <si>
    <t>Bank:</t>
  </si>
  <si>
    <t>GE MONEY BANK</t>
  </si>
  <si>
    <t>Czech Republic</t>
  </si>
  <si>
    <t>Vítězné nám. 2</t>
  </si>
  <si>
    <t>Id. No.: 00537560</t>
  </si>
  <si>
    <t>160 00 Praha 6, Czech Republic</t>
  </si>
  <si>
    <t>VAT: CZ00537560</t>
  </si>
  <si>
    <t>A/C No.:</t>
  </si>
  <si>
    <t>tel:  +420-233-355-280</t>
  </si>
  <si>
    <t xml:space="preserve"> IBAN :</t>
  </si>
  <si>
    <t>CZ14 0600 0000 0001 8106 0351</t>
  </si>
  <si>
    <t>fax:  +420-257-214-265</t>
  </si>
  <si>
    <t>SWIFT:</t>
  </si>
  <si>
    <t>AGBACZPP</t>
  </si>
  <si>
    <t>e-mail: sejudo@cstv.cz</t>
  </si>
  <si>
    <t>Bank sorting Code : 1111  Cesky svaz juda</t>
  </si>
  <si>
    <t>ACCOMMODATION</t>
  </si>
  <si>
    <t xml:space="preserve">181 060 351/0600
</t>
  </si>
  <si>
    <t>TOTAL MEALS</t>
  </si>
  <si>
    <t xml:space="preserve">WOMEN  PRAGUE </t>
  </si>
  <si>
    <t>HOTEL</t>
  </si>
  <si>
    <t>ČECHIE</t>
  </si>
  <si>
    <t>DUO</t>
  </si>
  <si>
    <t>FEBRUARY 28, 2015</t>
  </si>
  <si>
    <t xml:space="preserve"> EUROPEAN JUDO OPEN</t>
  </si>
  <si>
    <t>WOMEN  PRAGUE 2015</t>
  </si>
  <si>
    <t>EUROPEAN JUDO 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</si>
</sst>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€-1]"/>
    <numFmt numFmtId="165" formatCode="d/m;@"/>
  </numFmts>
  <fonts count="2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theme="1"/>
      <name val="Tahoma"/>
      <family val="2"/>
      <charset val="238"/>
    </font>
    <font>
      <b/>
      <sz val="16"/>
      <color rgb="FF1F497D"/>
      <name val="Tahoma"/>
      <family val="2"/>
      <charset val="238"/>
    </font>
    <font>
      <b/>
      <sz val="14"/>
      <color rgb="FF1F497D"/>
      <name val="Cambria"/>
      <family val="1"/>
      <charset val="238"/>
    </font>
    <font>
      <b/>
      <sz val="12"/>
      <color theme="1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6"/>
      <color indexed="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6"/>
      <name val="Calibri"/>
      <family val="2"/>
      <charset val="238"/>
    </font>
    <font>
      <b/>
      <sz val="14"/>
      <color rgb="FFFF0000"/>
      <name val="Cambria"/>
      <family val="1"/>
      <charset val="238"/>
    </font>
    <font>
      <b/>
      <sz val="2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6"/>
      <color theme="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3" borderId="1" xfId="0" applyFont="1" applyFill="1" applyBorder="1" applyAlignment="1" applyProtection="1">
      <alignment horizontal="center" wrapText="1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wrapText="1"/>
      <protection hidden="1"/>
    </xf>
    <xf numFmtId="1" fontId="1" fillId="0" borderId="1" xfId="0" applyNumberFormat="1" applyFont="1" applyBorder="1" applyAlignment="1" applyProtection="1">
      <alignment horizontal="center" wrapText="1"/>
      <protection hidden="1"/>
    </xf>
    <xf numFmtId="164" fontId="1" fillId="0" borderId="1" xfId="0" applyNumberFormat="1" applyFont="1" applyBorder="1" applyAlignment="1" applyProtection="1">
      <alignment horizontal="center" wrapText="1"/>
      <protection hidden="1"/>
    </xf>
    <xf numFmtId="164" fontId="1" fillId="0" borderId="1" xfId="0" applyNumberFormat="1" applyFont="1" applyBorder="1" applyAlignment="1" applyProtection="1">
      <alignment wrapText="1"/>
      <protection hidden="1"/>
    </xf>
    <xf numFmtId="0" fontId="3" fillId="0" borderId="0" xfId="0" applyFont="1" applyProtection="1">
      <protection hidden="1"/>
    </xf>
    <xf numFmtId="14" fontId="0" fillId="0" borderId="0" xfId="0" applyNumberFormat="1" applyProtection="1">
      <protection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165" fontId="1" fillId="2" borderId="1" xfId="0" applyNumberFormat="1" applyFont="1" applyFill="1" applyBorder="1" applyAlignment="1" applyProtection="1">
      <alignment horizontal="center" wrapText="1"/>
      <protection locked="0" hidden="1"/>
    </xf>
    <xf numFmtId="0" fontId="1" fillId="2" borderId="1" xfId="0" applyFont="1" applyFill="1" applyBorder="1" applyAlignment="1" applyProtection="1">
      <alignment horizontal="center" wrapText="1"/>
      <protection locked="0" hidden="1"/>
    </xf>
    <xf numFmtId="0" fontId="0" fillId="2" borderId="1" xfId="0" applyFont="1" applyFill="1" applyBorder="1" applyAlignment="1" applyProtection="1">
      <alignment horizontal="center"/>
      <protection locked="0" hidden="1"/>
    </xf>
    <xf numFmtId="0" fontId="10" fillId="0" borderId="0" xfId="0" applyFont="1" applyProtection="1">
      <protection hidden="1"/>
    </xf>
    <xf numFmtId="49" fontId="11" fillId="0" borderId="0" xfId="0" applyNumberFormat="1" applyFont="1" applyAlignment="1" applyProtection="1">
      <alignment vertical="center"/>
      <protection hidden="1"/>
    </xf>
    <xf numFmtId="0" fontId="12" fillId="0" borderId="0" xfId="0" applyFont="1" applyBorder="1" applyAlignment="1" applyProtection="1">
      <alignment horizontal="center"/>
      <protection hidden="1"/>
    </xf>
    <xf numFmtId="0" fontId="13" fillId="0" borderId="0" xfId="0" applyFont="1" applyBorder="1" applyAlignment="1" applyProtection="1">
      <protection hidden="1"/>
    </xf>
    <xf numFmtId="165" fontId="1" fillId="0" borderId="1" xfId="0" applyNumberFormat="1" applyFont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15" fillId="0" borderId="7" xfId="0" applyFont="1" applyBorder="1" applyProtection="1">
      <protection hidden="1"/>
    </xf>
    <xf numFmtId="0" fontId="16" fillId="0" borderId="8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11" xfId="0" applyBorder="1" applyProtection="1">
      <protection hidden="1"/>
    </xf>
    <xf numFmtId="0" fontId="17" fillId="0" borderId="0" xfId="0" applyFont="1" applyProtection="1">
      <protection hidden="1"/>
    </xf>
    <xf numFmtId="0" fontId="19" fillId="0" borderId="15" xfId="0" applyFont="1" applyBorder="1" applyAlignment="1" applyProtection="1">
      <protection hidden="1"/>
    </xf>
    <xf numFmtId="0" fontId="19" fillId="0" borderId="0" xfId="0" applyFont="1" applyBorder="1" applyAlignment="1" applyProtection="1">
      <protection hidden="1"/>
    </xf>
    <xf numFmtId="0" fontId="11" fillId="0" borderId="0" xfId="0" applyNumberFormat="1" applyFont="1" applyBorder="1" applyAlignment="1" applyProtection="1">
      <alignment vertical="center"/>
      <protection hidden="1"/>
    </xf>
    <xf numFmtId="0" fontId="19" fillId="0" borderId="0" xfId="0" applyFont="1" applyBorder="1" applyAlignment="1" applyProtection="1">
      <alignment horizontal="left"/>
      <protection hidden="1"/>
    </xf>
    <xf numFmtId="0" fontId="19" fillId="0" borderId="16" xfId="0" applyFont="1" applyBorder="1" applyAlignment="1" applyProtection="1">
      <protection hidden="1"/>
    </xf>
    <xf numFmtId="0" fontId="19" fillId="0" borderId="0" xfId="0" applyFont="1" applyBorder="1" applyProtection="1">
      <protection hidden="1"/>
    </xf>
    <xf numFmtId="0" fontId="0" fillId="0" borderId="0" xfId="0" applyFont="1" applyBorder="1" applyProtection="1">
      <protection hidden="1"/>
    </xf>
    <xf numFmtId="0" fontId="20" fillId="0" borderId="0" xfId="0" applyFont="1" applyBorder="1" applyAlignment="1" applyProtection="1">
      <protection hidden="1"/>
    </xf>
    <xf numFmtId="0" fontId="20" fillId="0" borderId="16" xfId="0" applyFont="1" applyBorder="1" applyAlignment="1" applyProtection="1">
      <protection hidden="1"/>
    </xf>
    <xf numFmtId="0" fontId="19" fillId="0" borderId="12" xfId="0" applyFont="1" applyBorder="1" applyAlignment="1" applyProtection="1">
      <protection hidden="1"/>
    </xf>
    <xf numFmtId="0" fontId="19" fillId="0" borderId="13" xfId="0" applyFont="1" applyBorder="1" applyAlignment="1" applyProtection="1">
      <protection hidden="1"/>
    </xf>
    <xf numFmtId="0" fontId="19" fillId="0" borderId="13" xfId="0" applyFont="1" applyBorder="1" applyProtection="1">
      <protection hidden="1"/>
    </xf>
    <xf numFmtId="0" fontId="11" fillId="0" borderId="13" xfId="0" applyNumberFormat="1" applyFont="1" applyBorder="1" applyAlignment="1" applyProtection="1">
      <alignment vertical="center"/>
      <protection hidden="1"/>
    </xf>
    <xf numFmtId="0" fontId="19" fillId="0" borderId="14" xfId="0" applyFont="1" applyBorder="1" applyAlignment="1" applyProtection="1">
      <protection hidden="1"/>
    </xf>
    <xf numFmtId="20" fontId="0" fillId="2" borderId="1" xfId="0" applyNumberFormat="1" applyFill="1" applyBorder="1" applyAlignment="1" applyProtection="1">
      <alignment horizontal="center" vertical="center"/>
      <protection locked="0" hidden="1"/>
    </xf>
    <xf numFmtId="0" fontId="22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0" fillId="0" borderId="0" xfId="0" applyNumberFormat="1" applyProtection="1">
      <protection hidden="1"/>
    </xf>
    <xf numFmtId="0" fontId="0" fillId="0" borderId="1" xfId="0" applyBorder="1" applyProtection="1">
      <protection hidden="1"/>
    </xf>
    <xf numFmtId="0" fontId="1" fillId="0" borderId="5" xfId="0" applyFont="1" applyBorder="1" applyAlignment="1" applyProtection="1">
      <alignment wrapText="1"/>
      <protection hidden="1"/>
    </xf>
    <xf numFmtId="0" fontId="1" fillId="0" borderId="20" xfId="0" applyFont="1" applyBorder="1" applyAlignment="1" applyProtection="1">
      <alignment wrapText="1"/>
      <protection hidden="1"/>
    </xf>
    <xf numFmtId="165" fontId="1" fillId="2" borderId="5" xfId="0" applyNumberFormat="1" applyFont="1" applyFill="1" applyBorder="1" applyAlignment="1" applyProtection="1">
      <alignment horizontal="center" wrapText="1"/>
      <protection locked="0" hidden="1"/>
    </xf>
    <xf numFmtId="0" fontId="1" fillId="3" borderId="1" xfId="0" applyFont="1" applyFill="1" applyBorder="1" applyAlignment="1" applyProtection="1">
      <alignment horizontal="center"/>
      <protection hidden="1"/>
    </xf>
    <xf numFmtId="0" fontId="19" fillId="3" borderId="0" xfId="0" applyFont="1" applyFill="1" applyBorder="1" applyAlignment="1" applyProtection="1">
      <protection hidden="1"/>
    </xf>
    <xf numFmtId="0" fontId="19" fillId="3" borderId="16" xfId="0" applyFont="1" applyFill="1" applyBorder="1" applyAlignment="1" applyProtection="1">
      <protection hidden="1"/>
    </xf>
    <xf numFmtId="0" fontId="4" fillId="0" borderId="0" xfId="0" applyFont="1" applyAlignment="1" applyProtection="1">
      <protection hidden="1"/>
    </xf>
    <xf numFmtId="164" fontId="23" fillId="0" borderId="1" xfId="0" applyNumberFormat="1" applyFont="1" applyBorder="1" applyAlignment="1" applyProtection="1">
      <alignment wrapText="1"/>
      <protection hidden="1"/>
    </xf>
    <xf numFmtId="0" fontId="19" fillId="3" borderId="15" xfId="0" applyFont="1" applyFill="1" applyBorder="1" applyAlignment="1" applyProtection="1">
      <protection hidden="1"/>
    </xf>
    <xf numFmtId="0" fontId="19" fillId="3" borderId="0" xfId="0" applyFont="1" applyFill="1" applyBorder="1" applyProtection="1">
      <protection hidden="1"/>
    </xf>
    <xf numFmtId="0" fontId="11" fillId="3" borderId="0" xfId="0" applyNumberFormat="1" applyFont="1" applyFill="1" applyBorder="1" applyAlignment="1" applyProtection="1">
      <alignment vertical="center"/>
      <protection hidden="1"/>
    </xf>
    <xf numFmtId="0" fontId="19" fillId="3" borderId="0" xfId="0" applyFont="1" applyFill="1" applyBorder="1" applyAlignment="1" applyProtection="1">
      <alignment horizontal="left"/>
      <protection hidden="1"/>
    </xf>
    <xf numFmtId="0" fontId="0" fillId="3" borderId="0" xfId="0" applyFill="1" applyProtection="1">
      <protection hidden="1"/>
    </xf>
    <xf numFmtId="0" fontId="1" fillId="3" borderId="0" xfId="0" applyFont="1" applyFill="1" applyBorder="1" applyAlignment="1" applyProtection="1">
      <alignment horizontal="center"/>
      <protection hidden="1"/>
    </xf>
    <xf numFmtId="0" fontId="1" fillId="3" borderId="0" xfId="0" applyFont="1" applyFill="1" applyBorder="1" applyAlignment="1" applyProtection="1">
      <alignment wrapText="1"/>
      <protection hidden="1"/>
    </xf>
    <xf numFmtId="165" fontId="1" fillId="3" borderId="0" xfId="0" applyNumberFormat="1" applyFont="1" applyFill="1" applyBorder="1" applyAlignment="1" applyProtection="1">
      <alignment horizontal="center" wrapText="1"/>
      <protection locked="0" hidden="1"/>
    </xf>
    <xf numFmtId="0" fontId="0" fillId="3" borderId="0" xfId="0" applyFill="1" applyBorder="1" applyProtection="1">
      <protection hidden="1"/>
    </xf>
    <xf numFmtId="0" fontId="0" fillId="2" borderId="1" xfId="0" applyFill="1" applyBorder="1" applyAlignment="1" applyProtection="1">
      <alignment horizontal="center"/>
      <protection locked="0" hidden="1"/>
    </xf>
    <xf numFmtId="0" fontId="24" fillId="3" borderId="1" xfId="0" applyFont="1" applyFill="1" applyBorder="1" applyAlignment="1" applyProtection="1">
      <alignment horizontal="center"/>
      <protection locked="0" hidden="1"/>
    </xf>
    <xf numFmtId="0" fontId="25" fillId="0" borderId="0" xfId="0" applyFont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23" fillId="0" borderId="5" xfId="0" applyFont="1" applyBorder="1" applyAlignment="1" applyProtection="1">
      <alignment horizontal="center" wrapText="1"/>
      <protection hidden="1"/>
    </xf>
    <xf numFmtId="0" fontId="23" fillId="0" borderId="6" xfId="0" applyFont="1" applyBorder="1" applyAlignment="1" applyProtection="1">
      <alignment horizontal="center" wrapText="1"/>
      <protection hidden="1"/>
    </xf>
    <xf numFmtId="0" fontId="23" fillId="0" borderId="4" xfId="0" applyFont="1" applyBorder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vertical="top" wrapText="1"/>
      <protection hidden="1"/>
    </xf>
    <xf numFmtId="0" fontId="1" fillId="0" borderId="17" xfId="0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horizontal="center" vertical="center" wrapText="1"/>
      <protection hidden="1"/>
    </xf>
    <xf numFmtId="0" fontId="1" fillId="0" borderId="23" xfId="0" applyFont="1" applyBorder="1" applyAlignment="1" applyProtection="1">
      <alignment horizontal="center" vertical="center" wrapText="1"/>
      <protection hidden="1"/>
    </xf>
    <xf numFmtId="0" fontId="1" fillId="0" borderId="20" xfId="0" applyFont="1" applyBorder="1" applyAlignment="1" applyProtection="1">
      <alignment horizontal="center" vertical="center" wrapText="1"/>
      <protection hidden="1"/>
    </xf>
    <xf numFmtId="0" fontId="1" fillId="0" borderId="21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 vertical="center"/>
      <protection locked="0" hidden="1"/>
    </xf>
    <xf numFmtId="0" fontId="1" fillId="3" borderId="5" xfId="0" applyFont="1" applyFill="1" applyBorder="1" applyAlignment="1" applyProtection="1">
      <alignment horizontal="center" wrapText="1"/>
      <protection locked="0" hidden="1"/>
    </xf>
    <xf numFmtId="0" fontId="1" fillId="3" borderId="6" xfId="0" applyFont="1" applyFill="1" applyBorder="1" applyAlignment="1" applyProtection="1">
      <alignment horizontal="center" wrapText="1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18" fillId="0" borderId="17" xfId="0" applyFont="1" applyBorder="1" applyAlignment="1" applyProtection="1">
      <alignment horizontal="center" vertical="center"/>
      <protection hidden="1"/>
    </xf>
    <xf numFmtId="0" fontId="18" fillId="0" borderId="18" xfId="0" applyFont="1" applyBorder="1" applyAlignment="1" applyProtection="1">
      <alignment horizontal="center" vertical="center"/>
      <protection hidden="1"/>
    </xf>
    <xf numFmtId="0" fontId="18" fillId="0" borderId="19" xfId="0" applyFont="1" applyBorder="1" applyAlignment="1" applyProtection="1">
      <alignment horizontal="center" vertical="center"/>
      <protection hidden="1"/>
    </xf>
    <xf numFmtId="0" fontId="18" fillId="0" borderId="20" xfId="0" applyFont="1" applyBorder="1" applyAlignment="1" applyProtection="1">
      <alignment horizontal="center" vertical="center"/>
      <protection hidden="1"/>
    </xf>
    <xf numFmtId="0" fontId="18" fillId="0" borderId="11" xfId="0" applyFont="1" applyBorder="1" applyAlignment="1" applyProtection="1">
      <alignment horizontal="center" vertical="center"/>
      <protection hidden="1"/>
    </xf>
    <xf numFmtId="0" fontId="18" fillId="0" borderId="21" xfId="0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64" fontId="15" fillId="0" borderId="9" xfId="0" applyNumberFormat="1" applyFont="1" applyBorder="1" applyAlignment="1" applyProtection="1">
      <alignment horizontal="center"/>
      <protection hidden="1"/>
    </xf>
    <xf numFmtId="164" fontId="15" fillId="0" borderId="10" xfId="0" applyNumberFormat="1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alignment horizontal="right"/>
      <protection hidden="1"/>
    </xf>
    <xf numFmtId="1" fontId="9" fillId="0" borderId="0" xfId="0" applyNumberFormat="1" applyFont="1" applyAlignment="1" applyProtection="1">
      <alignment horizontal="left"/>
      <protection hidden="1"/>
    </xf>
    <xf numFmtId="14" fontId="9" fillId="0" borderId="0" xfId="0" applyNumberFormat="1" applyFont="1" applyAlignment="1" applyProtection="1">
      <alignment horizontal="left"/>
      <protection hidden="1"/>
    </xf>
    <xf numFmtId="0" fontId="13" fillId="0" borderId="0" xfId="0" applyFont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28</xdr:row>
      <xdr:rowOff>295275</xdr:rowOff>
    </xdr:from>
    <xdr:to>
      <xdr:col>7</xdr:col>
      <xdr:colOff>0</xdr:colOff>
      <xdr:row>31</xdr:row>
      <xdr:rowOff>85725</xdr:rowOff>
    </xdr:to>
    <xdr:pic>
      <xdr:nvPicPr>
        <xdr:cNvPr id="2" name="Obrázek 2" descr="F:\podpi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52925" y="6877050"/>
          <a:ext cx="11049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266700</xdr:colOff>
      <xdr:row>26</xdr:row>
      <xdr:rowOff>28575</xdr:rowOff>
    </xdr:from>
    <xdr:to>
      <xdr:col>9</xdr:col>
      <xdr:colOff>314325</xdr:colOff>
      <xdr:row>31</xdr:row>
      <xdr:rowOff>9525</xdr:rowOff>
    </xdr:to>
    <xdr:pic>
      <xdr:nvPicPr>
        <xdr:cNvPr id="3" name="Obrázek 3" descr="F:\razítk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24525" y="6219825"/>
          <a:ext cx="12668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showZeros="0" tabSelected="1" workbookViewId="0">
      <selection activeCell="B7" sqref="B7:L7"/>
    </sheetView>
  </sheetViews>
  <sheetFormatPr defaultRowHeight="15" x14ac:dyDescent="0.25"/>
  <cols>
    <col min="1" max="1" width="27" style="2" customWidth="1"/>
    <col min="2" max="2" width="9.140625" style="2"/>
    <col min="3" max="3" width="11.42578125" style="2" bestFit="1" customWidth="1"/>
    <col min="4" max="5" width="9.140625" style="2"/>
    <col min="6" max="6" width="22.7109375" style="2" bestFit="1" customWidth="1"/>
    <col min="7" max="11" width="9.140625" style="2"/>
    <col min="12" max="12" width="17.42578125" style="2" customWidth="1"/>
    <col min="13" max="16384" width="9.140625" style="2"/>
  </cols>
  <sheetData>
    <row r="1" spans="1:12" ht="30" x14ac:dyDescent="0.4">
      <c r="B1" s="69" t="s">
        <v>54</v>
      </c>
      <c r="C1" s="69"/>
      <c r="D1" s="69"/>
      <c r="E1" s="69"/>
      <c r="F1" s="69"/>
      <c r="G1" s="69"/>
      <c r="H1" s="69"/>
      <c r="I1" s="69"/>
      <c r="J1" s="69"/>
      <c r="K1" s="69"/>
      <c r="L1" s="54"/>
    </row>
    <row r="2" spans="1:12" ht="30" x14ac:dyDescent="0.4">
      <c r="B2" s="69" t="s">
        <v>47</v>
      </c>
      <c r="C2" s="69"/>
      <c r="D2" s="69"/>
      <c r="E2" s="69"/>
      <c r="F2" s="69"/>
      <c r="G2" s="69"/>
      <c r="H2" s="69"/>
      <c r="I2" s="69"/>
      <c r="J2" s="69"/>
      <c r="K2" s="69"/>
      <c r="L2" s="3"/>
    </row>
    <row r="3" spans="1:12" ht="30" x14ac:dyDescent="0.4">
      <c r="B3" s="69" t="s">
        <v>51</v>
      </c>
      <c r="C3" s="69"/>
      <c r="D3" s="69"/>
      <c r="E3" s="69"/>
      <c r="F3" s="69"/>
      <c r="G3" s="69"/>
      <c r="H3" s="69"/>
      <c r="I3" s="69"/>
      <c r="J3" s="69"/>
      <c r="K3" s="69"/>
      <c r="L3" s="45"/>
    </row>
    <row r="4" spans="1:12" ht="30" x14ac:dyDescent="0.4">
      <c r="A4" s="67"/>
      <c r="B4" s="67"/>
      <c r="C4" s="67"/>
      <c r="D4" s="67"/>
      <c r="E4" s="67"/>
      <c r="F4" s="67"/>
      <c r="G4" s="67"/>
      <c r="H4" s="67"/>
      <c r="I4" s="67"/>
      <c r="J4" s="67"/>
      <c r="K4" s="45"/>
      <c r="L4" s="45"/>
    </row>
    <row r="5" spans="1:12" ht="18" x14ac:dyDescent="0.25">
      <c r="A5" s="85" t="s">
        <v>23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ht="18" x14ac:dyDescent="0.25">
      <c r="A6" s="3"/>
      <c r="B6" s="3"/>
      <c r="C6" s="45"/>
      <c r="D6" s="3"/>
      <c r="E6" s="45"/>
      <c r="F6" s="3"/>
      <c r="G6" s="3"/>
      <c r="H6" s="3"/>
      <c r="I6" s="3"/>
      <c r="J6" s="3"/>
      <c r="K6" s="3"/>
      <c r="L6" s="3"/>
    </row>
    <row r="7" spans="1:12" ht="27" customHeight="1" x14ac:dyDescent="0.25">
      <c r="A7" s="3" t="s">
        <v>19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1:12" ht="18" x14ac:dyDescent="0.25">
      <c r="B8" s="3"/>
      <c r="C8" s="45"/>
      <c r="D8" s="3"/>
      <c r="E8" s="45"/>
      <c r="F8" s="3"/>
      <c r="G8" s="3"/>
      <c r="H8" s="3"/>
      <c r="I8" s="3"/>
      <c r="J8" s="3"/>
      <c r="K8" s="3"/>
      <c r="L8" s="3"/>
    </row>
    <row r="9" spans="1:12" ht="18" customHeight="1" x14ac:dyDescent="0.25">
      <c r="A9" s="72" t="s">
        <v>9</v>
      </c>
      <c r="B9" s="71" t="s">
        <v>0</v>
      </c>
      <c r="C9" s="71"/>
      <c r="D9" s="71" t="s">
        <v>10</v>
      </c>
      <c r="E9" s="83" t="s">
        <v>11</v>
      </c>
      <c r="F9" s="71" t="s">
        <v>13</v>
      </c>
      <c r="G9" s="71" t="s">
        <v>1</v>
      </c>
      <c r="H9" s="71"/>
      <c r="I9" s="71" t="s">
        <v>12</v>
      </c>
      <c r="J9" s="71" t="s">
        <v>11</v>
      </c>
      <c r="K9" s="71" t="s">
        <v>13</v>
      </c>
      <c r="L9" s="71"/>
    </row>
    <row r="10" spans="1:12" ht="18" customHeight="1" x14ac:dyDescent="0.25">
      <c r="A10" s="72"/>
      <c r="B10" s="71"/>
      <c r="C10" s="71"/>
      <c r="D10" s="71"/>
      <c r="E10" s="84"/>
      <c r="F10" s="71"/>
      <c r="G10" s="71"/>
      <c r="H10" s="71"/>
      <c r="I10" s="71"/>
      <c r="J10" s="71"/>
      <c r="K10" s="71"/>
      <c r="L10" s="71"/>
    </row>
    <row r="11" spans="1:12" ht="18" customHeight="1" x14ac:dyDescent="0.25">
      <c r="A11" s="72"/>
      <c r="B11" s="14"/>
      <c r="C11" s="47"/>
      <c r="D11" s="43"/>
      <c r="E11" s="13"/>
      <c r="F11" s="13"/>
      <c r="G11" s="14"/>
      <c r="H11" s="47"/>
      <c r="I11" s="13"/>
      <c r="J11" s="13"/>
      <c r="K11" s="89"/>
      <c r="L11" s="89"/>
    </row>
    <row r="12" spans="1:12" ht="18" customHeight="1" x14ac:dyDescent="0.25">
      <c r="A12" s="72"/>
      <c r="B12" s="14"/>
      <c r="C12" s="47"/>
      <c r="D12" s="43"/>
      <c r="E12" s="13"/>
      <c r="F12" s="13"/>
      <c r="G12" s="14"/>
      <c r="H12" s="47"/>
      <c r="I12" s="13"/>
      <c r="J12" s="13"/>
      <c r="K12" s="89"/>
      <c r="L12" s="89"/>
    </row>
    <row r="13" spans="1:12" ht="18" customHeight="1" x14ac:dyDescent="0.25">
      <c r="A13" s="72"/>
      <c r="B13" s="14"/>
      <c r="C13" s="47"/>
      <c r="D13" s="43"/>
      <c r="E13" s="13"/>
      <c r="F13" s="13"/>
      <c r="G13" s="14"/>
      <c r="H13" s="47"/>
      <c r="I13" s="13"/>
      <c r="J13" s="13"/>
      <c r="K13" s="89"/>
      <c r="L13" s="89"/>
    </row>
    <row r="14" spans="1:12" ht="18" customHeight="1" x14ac:dyDescent="0.25">
      <c r="A14" s="72"/>
      <c r="B14" s="14"/>
      <c r="C14" s="47"/>
      <c r="D14" s="43"/>
      <c r="E14" s="13"/>
      <c r="F14" s="13"/>
      <c r="G14" s="14"/>
      <c r="H14" s="47"/>
      <c r="I14" s="13"/>
      <c r="J14" s="13"/>
      <c r="K14" s="89"/>
      <c r="L14" s="89"/>
    </row>
    <row r="15" spans="1:12" ht="18" customHeight="1" x14ac:dyDescent="0.25">
      <c r="A15" s="72"/>
      <c r="B15" s="14"/>
      <c r="C15" s="47"/>
      <c r="D15" s="43"/>
      <c r="E15" s="13"/>
      <c r="F15" s="13"/>
      <c r="G15" s="14"/>
      <c r="H15" s="47"/>
      <c r="I15" s="13"/>
      <c r="J15" s="13"/>
      <c r="K15" s="89"/>
      <c r="L15" s="89"/>
    </row>
    <row r="16" spans="1:12" ht="18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3"/>
    </row>
    <row r="17" spans="1:14" ht="18.75" x14ac:dyDescent="0.3">
      <c r="A17" s="44" t="s">
        <v>44</v>
      </c>
    </row>
    <row r="18" spans="1:14" ht="15" customHeight="1" x14ac:dyDescent="0.25">
      <c r="A18" s="6" t="s">
        <v>48</v>
      </c>
      <c r="B18" s="77" t="s">
        <v>0</v>
      </c>
      <c r="C18" s="78"/>
      <c r="D18" s="77" t="s">
        <v>1</v>
      </c>
      <c r="E18" s="78"/>
      <c r="F18" s="71" t="s">
        <v>5</v>
      </c>
      <c r="G18" s="71" t="s">
        <v>6</v>
      </c>
      <c r="H18" s="71" t="s">
        <v>2</v>
      </c>
      <c r="I18" s="71" t="s">
        <v>8</v>
      </c>
      <c r="J18" s="71" t="s">
        <v>16</v>
      </c>
      <c r="K18" s="71" t="s">
        <v>17</v>
      </c>
      <c r="L18" s="71" t="s">
        <v>3</v>
      </c>
    </row>
    <row r="19" spans="1:14" x14ac:dyDescent="0.25">
      <c r="A19" s="50"/>
      <c r="B19" s="79"/>
      <c r="C19" s="80"/>
      <c r="D19" s="81"/>
      <c r="E19" s="82"/>
      <c r="F19" s="71"/>
      <c r="G19" s="71"/>
      <c r="H19" s="71"/>
      <c r="I19" s="71"/>
      <c r="J19" s="71"/>
      <c r="K19" s="71"/>
      <c r="L19" s="71"/>
    </row>
    <row r="20" spans="1:14" x14ac:dyDescent="0.25">
      <c r="A20" s="48" t="s">
        <v>4</v>
      </c>
      <c r="B20" s="14"/>
      <c r="C20" s="47"/>
      <c r="D20" s="14"/>
      <c r="E20" s="47"/>
      <c r="F20" s="1">
        <f>+G20</f>
        <v>0</v>
      </c>
      <c r="G20" s="15"/>
      <c r="H20" s="8">
        <f t="shared" ref="H20:H21" si="0">+D20-B20</f>
        <v>0</v>
      </c>
      <c r="I20" s="9">
        <v>130</v>
      </c>
      <c r="J20" s="16"/>
      <c r="K20" s="16"/>
      <c r="L20" s="10">
        <f t="shared" ref="L20:L21" si="1">IF(F20="Wrong no. of persons","Wrong no. of persons",+I20*H20*G20+J20*12+K20*15)</f>
        <v>0</v>
      </c>
    </row>
    <row r="21" spans="1:14" x14ac:dyDescent="0.25">
      <c r="A21" s="48" t="s">
        <v>4</v>
      </c>
      <c r="B21" s="14"/>
      <c r="C21" s="47"/>
      <c r="D21" s="14"/>
      <c r="E21" s="47"/>
      <c r="F21" s="1">
        <f t="shared" ref="F21" si="2">+G21</f>
        <v>0</v>
      </c>
      <c r="G21" s="15"/>
      <c r="H21" s="8">
        <f t="shared" si="0"/>
        <v>0</v>
      </c>
      <c r="I21" s="9">
        <v>130</v>
      </c>
      <c r="J21" s="16"/>
      <c r="K21" s="16"/>
      <c r="L21" s="10">
        <f t="shared" si="1"/>
        <v>0</v>
      </c>
      <c r="N21" s="46"/>
    </row>
    <row r="22" spans="1:14" x14ac:dyDescent="0.25">
      <c r="A22" s="49" t="s">
        <v>14</v>
      </c>
      <c r="B22" s="14"/>
      <c r="C22" s="47"/>
      <c r="D22" s="14"/>
      <c r="E22" s="47"/>
      <c r="F22" s="51">
        <f>IF(MOD(G22,2)=0,G22/2,"Wrong no. of persons")</f>
        <v>0</v>
      </c>
      <c r="G22" s="15"/>
      <c r="H22" s="8">
        <f t="shared" ref="H22:H25" si="3">+D22-B22</f>
        <v>0</v>
      </c>
      <c r="I22" s="9">
        <v>110</v>
      </c>
      <c r="J22" s="16"/>
      <c r="K22" s="16"/>
      <c r="L22" s="10">
        <f t="shared" ref="L22" si="4">IF(F22="Wrong no. of persons","Wrong no. of persons",+I22*H22*G22+J22*12+K22*15)</f>
        <v>0</v>
      </c>
    </row>
    <row r="23" spans="1:14" x14ac:dyDescent="0.25">
      <c r="A23" s="49" t="s">
        <v>14</v>
      </c>
      <c r="B23" s="14"/>
      <c r="C23" s="47"/>
      <c r="D23" s="14"/>
      <c r="E23" s="47"/>
      <c r="F23" s="51">
        <f t="shared" ref="F23" si="5">IF(MOD(G23,2)=0,G23/2,"Wrong no. of persons")</f>
        <v>0</v>
      </c>
      <c r="G23" s="15"/>
      <c r="H23" s="8">
        <f t="shared" si="3"/>
        <v>0</v>
      </c>
      <c r="I23" s="9">
        <v>110</v>
      </c>
      <c r="J23" s="16"/>
      <c r="K23" s="16"/>
      <c r="L23" s="10">
        <f>IF(F23="Wrong no. of persons","Wrong no. of persons",+I23*H23*G23+J23*12+K23*15)</f>
        <v>0</v>
      </c>
    </row>
    <row r="24" spans="1:14" x14ac:dyDescent="0.25">
      <c r="A24" s="49" t="s">
        <v>15</v>
      </c>
      <c r="B24" s="14"/>
      <c r="C24" s="47"/>
      <c r="D24" s="14"/>
      <c r="E24" s="47"/>
      <c r="F24" s="51">
        <f>IF(MOD(G24,3)=0,G24/3,"Wrong no. of persons")</f>
        <v>0</v>
      </c>
      <c r="G24" s="15"/>
      <c r="H24" s="8">
        <f t="shared" si="3"/>
        <v>0</v>
      </c>
      <c r="I24" s="9">
        <v>100</v>
      </c>
      <c r="J24" s="65"/>
      <c r="K24" s="16"/>
      <c r="L24" s="10">
        <f t="shared" ref="L24:L25" si="6">IF(F24="Wrong no. of persons","Wrong no. of persons",+I24*H24*G24+J24*12+K24*15)</f>
        <v>0</v>
      </c>
    </row>
    <row r="25" spans="1:14" x14ac:dyDescent="0.25">
      <c r="A25" s="49" t="s">
        <v>15</v>
      </c>
      <c r="B25" s="14"/>
      <c r="C25" s="47"/>
      <c r="D25" s="14"/>
      <c r="E25" s="47"/>
      <c r="F25" s="51">
        <f t="shared" ref="F25" si="7">IF(MOD(G25,3)=0,G25/3,"Wrong no. of persons")</f>
        <v>0</v>
      </c>
      <c r="G25" s="15"/>
      <c r="H25" s="8">
        <f t="shared" si="3"/>
        <v>0</v>
      </c>
      <c r="I25" s="9">
        <v>100</v>
      </c>
      <c r="J25" s="16"/>
      <c r="K25" s="16"/>
      <c r="L25" s="10">
        <f t="shared" si="6"/>
        <v>0</v>
      </c>
    </row>
    <row r="26" spans="1:14" x14ac:dyDescent="0.25">
      <c r="A26" s="62"/>
      <c r="B26" s="63"/>
      <c r="C26" s="64"/>
      <c r="D26" s="63"/>
      <c r="E26" s="64"/>
      <c r="F26" s="61"/>
      <c r="G26" s="87" t="s">
        <v>46</v>
      </c>
      <c r="H26" s="88"/>
      <c r="I26" s="88"/>
      <c r="J26" s="66">
        <f>SUM(J20:J25)</f>
        <v>0</v>
      </c>
      <c r="K26" s="66">
        <f>SUM(K20:K25)</f>
        <v>0</v>
      </c>
      <c r="L26" s="10"/>
    </row>
    <row r="27" spans="1:14" ht="20.25" x14ac:dyDescent="0.3">
      <c r="A27" s="76"/>
      <c r="B27" s="76"/>
      <c r="C27" s="76"/>
      <c r="D27" s="76"/>
      <c r="E27" s="76"/>
      <c r="F27" s="76"/>
      <c r="G27" s="73" t="s">
        <v>7</v>
      </c>
      <c r="H27" s="74"/>
      <c r="I27" s="74"/>
      <c r="J27" s="74"/>
      <c r="K27" s="75"/>
      <c r="L27" s="55">
        <f>SUM(L20:L25)</f>
        <v>0</v>
      </c>
    </row>
    <row r="30" spans="1:14" x14ac:dyDescent="0.25">
      <c r="A30" s="11"/>
    </row>
    <row r="32" spans="1:14" ht="50.25" customHeight="1" x14ac:dyDescent="0.25">
      <c r="A32" s="70" t="s">
        <v>18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</row>
    <row r="33" spans="2:6" hidden="1" x14ac:dyDescent="0.25">
      <c r="B33" s="12">
        <v>42061</v>
      </c>
      <c r="C33" s="12"/>
      <c r="D33" s="12">
        <v>42063</v>
      </c>
      <c r="E33" s="12"/>
      <c r="F33" s="68" t="s">
        <v>49</v>
      </c>
    </row>
    <row r="34" spans="2:6" hidden="1" x14ac:dyDescent="0.25">
      <c r="B34" s="12">
        <f>+B33+1</f>
        <v>42062</v>
      </c>
      <c r="C34" s="12"/>
      <c r="D34" s="12">
        <f>+D33+1</f>
        <v>42064</v>
      </c>
      <c r="E34" s="12"/>
      <c r="F34" s="68" t="s">
        <v>50</v>
      </c>
    </row>
    <row r="35" spans="2:6" hidden="1" x14ac:dyDescent="0.25">
      <c r="B35" s="12"/>
      <c r="C35" s="12"/>
      <c r="D35" s="12">
        <f>+D34+1</f>
        <v>42065</v>
      </c>
      <c r="E35" s="12"/>
    </row>
    <row r="36" spans="2:6" x14ac:dyDescent="0.25">
      <c r="B36" s="12"/>
      <c r="C36" s="12"/>
      <c r="D36" s="12"/>
      <c r="E36" s="12"/>
    </row>
  </sheetData>
  <sheetProtection password="DC6D" sheet="1" objects="1" scenarios="1" selectLockedCells="1"/>
  <mergeCells count="32">
    <mergeCell ref="G26:I26"/>
    <mergeCell ref="K11:L11"/>
    <mergeCell ref="K12:L12"/>
    <mergeCell ref="K13:L13"/>
    <mergeCell ref="K14:L14"/>
    <mergeCell ref="K15:L15"/>
    <mergeCell ref="B18:C19"/>
    <mergeCell ref="D18:E19"/>
    <mergeCell ref="D9:D10"/>
    <mergeCell ref="E9:E10"/>
    <mergeCell ref="A5:L5"/>
    <mergeCell ref="B9:C10"/>
    <mergeCell ref="G9:H10"/>
    <mergeCell ref="J9:J10"/>
    <mergeCell ref="K9:L10"/>
    <mergeCell ref="B7:L7"/>
    <mergeCell ref="B1:K1"/>
    <mergeCell ref="B2:K2"/>
    <mergeCell ref="B3:K3"/>
    <mergeCell ref="A32:L32"/>
    <mergeCell ref="J18:J19"/>
    <mergeCell ref="K18:K19"/>
    <mergeCell ref="F9:F10"/>
    <mergeCell ref="I9:I10"/>
    <mergeCell ref="A9:A15"/>
    <mergeCell ref="I18:I19"/>
    <mergeCell ref="L18:L19"/>
    <mergeCell ref="G27:K27"/>
    <mergeCell ref="H18:H19"/>
    <mergeCell ref="A27:F27"/>
    <mergeCell ref="F18:F19"/>
    <mergeCell ref="G18:G19"/>
  </mergeCells>
  <dataValidations count="5">
    <dataValidation type="list" allowBlank="1" showInputMessage="1" showErrorMessage="1" sqref="B26">
      <formula1>$B$33:$B$36</formula1>
    </dataValidation>
    <dataValidation type="list" allowBlank="1" showInputMessage="1" showErrorMessage="1" sqref="D26">
      <formula1>$D$33:$D$36</formula1>
    </dataValidation>
    <dataValidation type="list" allowBlank="1" showInputMessage="1" showErrorMessage="1" sqref="B11:B15 B20:B25">
      <formula1>$B$33:$B$34</formula1>
    </dataValidation>
    <dataValidation type="list" allowBlank="1" showInputMessage="1" showErrorMessage="1" sqref="G11:G15 D20:D25">
      <formula1>$D$33:$D$35</formula1>
    </dataValidation>
    <dataValidation type="list" allowBlank="1" showInputMessage="1" showErrorMessage="1" sqref="A19">
      <formula1>$F$33:$F$34</formula1>
    </dataValidation>
  </dataValidations>
  <pageMargins left="0.36" right="0.14000000000000001" top="0.25" bottom="0.27" header="0.15" footer="0.01"/>
  <pageSetup paperSize="9"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Zeros="0" topLeftCell="A7" workbookViewId="0">
      <selection activeCell="A11" sqref="A11:J11"/>
    </sheetView>
  </sheetViews>
  <sheetFormatPr defaultRowHeight="15" x14ac:dyDescent="0.25"/>
  <cols>
    <col min="1" max="1" width="27" style="2" customWidth="1"/>
    <col min="2" max="16384" width="9.140625" style="2"/>
  </cols>
  <sheetData>
    <row r="1" spans="1:11" ht="15" customHeight="1" x14ac:dyDescent="0.25">
      <c r="A1" s="90" t="s">
        <v>26</v>
      </c>
      <c r="B1" s="91"/>
      <c r="C1" s="91"/>
      <c r="D1" s="91"/>
      <c r="E1" s="91"/>
      <c r="F1" s="91"/>
      <c r="G1" s="91"/>
      <c r="H1" s="91"/>
      <c r="I1" s="91"/>
      <c r="J1" s="92"/>
    </row>
    <row r="2" spans="1:11" ht="15.75" customHeight="1" x14ac:dyDescent="0.25">
      <c r="A2" s="93"/>
      <c r="B2" s="94"/>
      <c r="C2" s="94"/>
      <c r="D2" s="94"/>
      <c r="E2" s="94"/>
      <c r="F2" s="94"/>
      <c r="G2" s="94"/>
      <c r="H2" s="94"/>
      <c r="I2" s="94"/>
      <c r="J2" s="95"/>
    </row>
    <row r="3" spans="1:11" ht="15.75" x14ac:dyDescent="0.25">
      <c r="A3" s="29" t="s">
        <v>27</v>
      </c>
      <c r="B3" s="30"/>
      <c r="C3" s="30"/>
      <c r="D3" s="30"/>
      <c r="E3" s="31"/>
      <c r="F3" s="32" t="s">
        <v>28</v>
      </c>
      <c r="G3" s="30" t="s">
        <v>29</v>
      </c>
      <c r="H3" s="30"/>
      <c r="I3" s="30"/>
      <c r="J3" s="33"/>
    </row>
    <row r="4" spans="1:11" ht="15.75" x14ac:dyDescent="0.25">
      <c r="A4" s="29" t="s">
        <v>30</v>
      </c>
      <c r="B4" s="30"/>
      <c r="C4" s="30"/>
      <c r="D4" s="34"/>
      <c r="E4" s="31"/>
      <c r="F4" s="35"/>
      <c r="G4" s="36" t="s">
        <v>31</v>
      </c>
      <c r="H4" s="36"/>
      <c r="I4" s="36"/>
      <c r="J4" s="37"/>
    </row>
    <row r="5" spans="1:11" ht="15.75" x14ac:dyDescent="0.25">
      <c r="A5" s="29" t="s">
        <v>32</v>
      </c>
      <c r="B5" s="30"/>
      <c r="C5" s="30"/>
      <c r="D5" s="34"/>
      <c r="E5" s="31"/>
      <c r="F5" s="35"/>
      <c r="G5" s="36" t="s">
        <v>33</v>
      </c>
      <c r="H5" s="36"/>
      <c r="I5" s="36"/>
      <c r="J5" s="37"/>
    </row>
    <row r="6" spans="1:11" s="60" customFormat="1" ht="15.75" x14ac:dyDescent="0.25">
      <c r="A6" s="56" t="s">
        <v>34</v>
      </c>
      <c r="B6" s="52"/>
      <c r="C6" s="52"/>
      <c r="D6" s="57"/>
      <c r="E6" s="58"/>
      <c r="F6" s="59" t="s">
        <v>35</v>
      </c>
      <c r="G6" s="52" t="s">
        <v>45</v>
      </c>
      <c r="H6" s="52"/>
      <c r="I6" s="52"/>
      <c r="J6" s="53"/>
    </row>
    <row r="7" spans="1:11" ht="15.75" x14ac:dyDescent="0.25">
      <c r="A7" s="29" t="s">
        <v>36</v>
      </c>
      <c r="B7" s="30"/>
      <c r="C7" s="30"/>
      <c r="D7" s="34"/>
      <c r="E7" s="31"/>
      <c r="F7" s="32" t="s">
        <v>37</v>
      </c>
      <c r="G7" s="52" t="s">
        <v>38</v>
      </c>
      <c r="H7" s="52"/>
      <c r="I7" s="52"/>
      <c r="J7" s="53"/>
    </row>
    <row r="8" spans="1:11" ht="15.75" x14ac:dyDescent="0.25">
      <c r="A8" s="29" t="s">
        <v>39</v>
      </c>
      <c r="B8" s="30"/>
      <c r="C8" s="30"/>
      <c r="D8" s="34"/>
      <c r="E8" s="31"/>
      <c r="F8" s="32" t="s">
        <v>40</v>
      </c>
      <c r="G8" s="52" t="s">
        <v>41</v>
      </c>
      <c r="H8" s="52"/>
      <c r="I8" s="52"/>
      <c r="J8" s="53"/>
    </row>
    <row r="9" spans="1:11" ht="16.5" thickBot="1" x14ac:dyDescent="0.3">
      <c r="A9" s="38" t="s">
        <v>42</v>
      </c>
      <c r="B9" s="39"/>
      <c r="C9" s="39"/>
      <c r="D9" s="40"/>
      <c r="E9" s="41"/>
      <c r="F9" s="39" t="s">
        <v>43</v>
      </c>
      <c r="G9" s="39"/>
      <c r="H9" s="39"/>
      <c r="I9" s="39"/>
      <c r="J9" s="42"/>
    </row>
    <row r="10" spans="1:11" ht="15.75" x14ac:dyDescent="0.25">
      <c r="A10" s="30"/>
      <c r="B10" s="30"/>
      <c r="C10" s="30"/>
      <c r="D10" s="34"/>
      <c r="E10" s="31"/>
      <c r="F10" s="30"/>
      <c r="G10" s="30"/>
      <c r="H10" s="30"/>
      <c r="I10" s="30"/>
      <c r="J10" s="30"/>
    </row>
    <row r="11" spans="1:11" ht="19.5" x14ac:dyDescent="0.25">
      <c r="A11" s="96" t="s">
        <v>52</v>
      </c>
      <c r="B11" s="96"/>
      <c r="C11" s="96"/>
      <c r="D11" s="96"/>
      <c r="E11" s="96"/>
      <c r="F11" s="96"/>
      <c r="G11" s="96"/>
      <c r="H11" s="96"/>
      <c r="I11" s="96"/>
      <c r="J11" s="96"/>
    </row>
    <row r="12" spans="1:11" ht="19.5" x14ac:dyDescent="0.25">
      <c r="A12" s="96" t="s">
        <v>53</v>
      </c>
      <c r="B12" s="96"/>
      <c r="C12" s="96"/>
      <c r="D12" s="96"/>
      <c r="E12" s="96"/>
      <c r="F12" s="96"/>
      <c r="G12" s="96"/>
      <c r="H12" s="96"/>
      <c r="I12" s="96"/>
      <c r="J12" s="96"/>
      <c r="K12" s="18"/>
    </row>
    <row r="13" spans="1:11" ht="18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1" ht="20.25" x14ac:dyDescent="0.3">
      <c r="A14" s="101" t="s">
        <v>20</v>
      </c>
      <c r="B14" s="101"/>
      <c r="C14" s="102">
        <f ca="1">TODAY()+ LEN(forms!B7)</f>
        <v>42001</v>
      </c>
      <c r="D14" s="102"/>
      <c r="E14" s="17" t="s">
        <v>21</v>
      </c>
      <c r="F14" s="103">
        <f ca="1">TODAY()</f>
        <v>42001</v>
      </c>
      <c r="G14" s="103"/>
      <c r="H14" s="18"/>
      <c r="I14" s="18"/>
      <c r="J14" s="18"/>
    </row>
    <row r="15" spans="1:11" ht="21" x14ac:dyDescent="0.35">
      <c r="B15" s="19" t="s">
        <v>22</v>
      </c>
      <c r="C15" s="104">
        <f>+forms!B7</f>
        <v>0</v>
      </c>
      <c r="D15" s="104"/>
      <c r="E15" s="104"/>
      <c r="F15" s="104"/>
      <c r="G15" s="104"/>
      <c r="H15" s="20"/>
      <c r="I15" s="20"/>
      <c r="J15" s="20"/>
    </row>
    <row r="17" spans="1:10" x14ac:dyDescent="0.25">
      <c r="A17" s="6" t="str">
        <f>+forms!A18</f>
        <v>HOTEL</v>
      </c>
      <c r="B17" s="97" t="s">
        <v>0</v>
      </c>
      <c r="C17" s="71" t="s">
        <v>1</v>
      </c>
      <c r="D17" s="71" t="s">
        <v>5</v>
      </c>
      <c r="E17" s="71" t="s">
        <v>6</v>
      </c>
      <c r="F17" s="71" t="s">
        <v>2</v>
      </c>
      <c r="G17" s="71" t="s">
        <v>8</v>
      </c>
      <c r="H17" s="71" t="s">
        <v>16</v>
      </c>
      <c r="I17" s="71" t="s">
        <v>17</v>
      </c>
      <c r="J17" s="71" t="s">
        <v>3</v>
      </c>
    </row>
    <row r="18" spans="1:10" x14ac:dyDescent="0.25">
      <c r="A18" s="6">
        <f>+forms!A19</f>
        <v>0</v>
      </c>
      <c r="B18" s="98"/>
      <c r="C18" s="71"/>
      <c r="D18" s="71"/>
      <c r="E18" s="71"/>
      <c r="F18" s="71"/>
      <c r="G18" s="71"/>
      <c r="H18" s="71"/>
      <c r="I18" s="71"/>
      <c r="J18" s="71"/>
    </row>
    <row r="19" spans="1:10" x14ac:dyDescent="0.25">
      <c r="A19" s="7" t="str">
        <f>+forms!A20</f>
        <v>Single</v>
      </c>
      <c r="B19" s="21">
        <f>+forms!B20</f>
        <v>0</v>
      </c>
      <c r="C19" s="21">
        <f>+forms!D20</f>
        <v>0</v>
      </c>
      <c r="D19" s="22">
        <f>+forms!F20</f>
        <v>0</v>
      </c>
      <c r="E19" s="22">
        <f>+forms!G20</f>
        <v>0</v>
      </c>
      <c r="F19" s="8">
        <f>+forms!H20</f>
        <v>0</v>
      </c>
      <c r="G19" s="9">
        <f>+forms!I20</f>
        <v>130</v>
      </c>
      <c r="H19" s="23">
        <f>+forms!J20</f>
        <v>0</v>
      </c>
      <c r="I19" s="23">
        <f>+forms!K20</f>
        <v>0</v>
      </c>
      <c r="J19" s="10">
        <f>+forms!L20</f>
        <v>0</v>
      </c>
    </row>
    <row r="20" spans="1:10" ht="15.75" customHeight="1" x14ac:dyDescent="0.25">
      <c r="A20" s="7" t="str">
        <f>+forms!A21</f>
        <v>Single</v>
      </c>
      <c r="B20" s="21">
        <f>+forms!B21</f>
        <v>0</v>
      </c>
      <c r="C20" s="21">
        <f>+forms!D21</f>
        <v>0</v>
      </c>
      <c r="D20" s="22">
        <f>+forms!F21</f>
        <v>0</v>
      </c>
      <c r="E20" s="22">
        <f>+forms!G21</f>
        <v>0</v>
      </c>
      <c r="F20" s="8">
        <f>+forms!H21</f>
        <v>0</v>
      </c>
      <c r="G20" s="9">
        <f>+forms!I21</f>
        <v>130</v>
      </c>
      <c r="H20" s="23">
        <f>+forms!J21</f>
        <v>0</v>
      </c>
      <c r="I20" s="23">
        <f>+forms!K21</f>
        <v>0</v>
      </c>
      <c r="J20" s="10">
        <f>+forms!L21</f>
        <v>0</v>
      </c>
    </row>
    <row r="21" spans="1:10" x14ac:dyDescent="0.25">
      <c r="A21" s="7" t="str">
        <f>+forms!A22</f>
        <v>Double</v>
      </c>
      <c r="B21" s="21">
        <f>+forms!B22</f>
        <v>0</v>
      </c>
      <c r="C21" s="21">
        <f>+forms!D22</f>
        <v>0</v>
      </c>
      <c r="D21" s="22">
        <f>+forms!F22</f>
        <v>0</v>
      </c>
      <c r="E21" s="22">
        <f>+forms!G22</f>
        <v>0</v>
      </c>
      <c r="F21" s="8">
        <f>+forms!H22</f>
        <v>0</v>
      </c>
      <c r="G21" s="9">
        <f>+forms!I22</f>
        <v>110</v>
      </c>
      <c r="H21" s="23">
        <f>+forms!J22</f>
        <v>0</v>
      </c>
      <c r="I21" s="23">
        <f>+forms!K22</f>
        <v>0</v>
      </c>
      <c r="J21" s="10">
        <f>+forms!L22</f>
        <v>0</v>
      </c>
    </row>
    <row r="22" spans="1:10" x14ac:dyDescent="0.25">
      <c r="A22" s="7" t="str">
        <f>+forms!A23</f>
        <v>Double</v>
      </c>
      <c r="B22" s="21">
        <f>+forms!B23</f>
        <v>0</v>
      </c>
      <c r="C22" s="21">
        <f>+forms!D23</f>
        <v>0</v>
      </c>
      <c r="D22" s="22">
        <f>+forms!F23</f>
        <v>0</v>
      </c>
      <c r="E22" s="22">
        <f>+forms!G23</f>
        <v>0</v>
      </c>
      <c r="F22" s="8">
        <f>+forms!H23</f>
        <v>0</v>
      </c>
      <c r="G22" s="9">
        <f>+forms!I23</f>
        <v>110</v>
      </c>
      <c r="H22" s="23">
        <f>+forms!J23</f>
        <v>0</v>
      </c>
      <c r="I22" s="23">
        <f>+forms!K23</f>
        <v>0</v>
      </c>
      <c r="J22" s="10">
        <f>+forms!L23</f>
        <v>0</v>
      </c>
    </row>
    <row r="23" spans="1:10" x14ac:dyDescent="0.25">
      <c r="A23" s="7" t="str">
        <f>+forms!A24</f>
        <v>Triple</v>
      </c>
      <c r="B23" s="21">
        <f>+forms!B24</f>
        <v>0</v>
      </c>
      <c r="C23" s="21">
        <f>+forms!D24</f>
        <v>0</v>
      </c>
      <c r="D23" s="22">
        <f>+forms!F24</f>
        <v>0</v>
      </c>
      <c r="E23" s="22">
        <f>+forms!G24</f>
        <v>0</v>
      </c>
      <c r="F23" s="8">
        <f>+forms!H24</f>
        <v>0</v>
      </c>
      <c r="G23" s="9">
        <f>+forms!I24</f>
        <v>100</v>
      </c>
      <c r="H23" s="23">
        <f>+forms!J24</f>
        <v>0</v>
      </c>
      <c r="I23" s="23">
        <f>+forms!K24</f>
        <v>0</v>
      </c>
      <c r="J23" s="10">
        <f>+forms!L24</f>
        <v>0</v>
      </c>
    </row>
    <row r="24" spans="1:10" x14ac:dyDescent="0.25">
      <c r="A24" s="7" t="str">
        <f>+forms!A25</f>
        <v>Triple</v>
      </c>
      <c r="B24" s="21">
        <f>+forms!B25</f>
        <v>0</v>
      </c>
      <c r="C24" s="21">
        <f>+forms!D25</f>
        <v>0</v>
      </c>
      <c r="D24" s="22">
        <f>+forms!F25</f>
        <v>0</v>
      </c>
      <c r="E24" s="22">
        <f>+forms!G25</f>
        <v>0</v>
      </c>
      <c r="F24" s="8">
        <f>+forms!H25</f>
        <v>0</v>
      </c>
      <c r="G24" s="9">
        <f>+forms!I25</f>
        <v>100</v>
      </c>
      <c r="H24" s="23">
        <f>+forms!J25</f>
        <v>0</v>
      </c>
      <c r="I24" s="23">
        <f>+forms!K25</f>
        <v>0</v>
      </c>
      <c r="J24" s="10">
        <f>+forms!L25</f>
        <v>0</v>
      </c>
    </row>
    <row r="27" spans="1:10" x14ac:dyDescent="0.25">
      <c r="A27" s="11"/>
    </row>
    <row r="28" spans="1:10" ht="15.75" thickBot="1" x14ac:dyDescent="0.3">
      <c r="F28" s="18"/>
      <c r="G28" s="18"/>
      <c r="H28" s="18"/>
      <c r="I28" s="18"/>
      <c r="J28" s="18"/>
    </row>
    <row r="29" spans="1:10" ht="27" thickBot="1" x14ac:dyDescent="0.45">
      <c r="A29" s="24" t="s">
        <v>24</v>
      </c>
      <c r="B29" s="25"/>
      <c r="C29" s="99">
        <f>+forms!L27</f>
        <v>0</v>
      </c>
      <c r="D29" s="100"/>
      <c r="F29" s="18"/>
      <c r="G29" s="18"/>
      <c r="H29" s="18"/>
      <c r="I29" s="18"/>
      <c r="J29" s="18"/>
    </row>
    <row r="30" spans="1:10" x14ac:dyDescent="0.25">
      <c r="F30" s="18"/>
      <c r="G30" s="18"/>
    </row>
    <row r="31" spans="1:10" x14ac:dyDescent="0.25">
      <c r="H31" s="26"/>
      <c r="I31" s="26"/>
    </row>
    <row r="32" spans="1:10" x14ac:dyDescent="0.25">
      <c r="F32" s="27"/>
      <c r="G32" s="27"/>
    </row>
    <row r="33" spans="6:6" ht="15.75" x14ac:dyDescent="0.25">
      <c r="F33" s="28" t="s">
        <v>25</v>
      </c>
    </row>
  </sheetData>
  <sheetProtection password="DC6D" sheet="1" objects="1" scenarios="1" selectLockedCells="1" selectUnlockedCells="1"/>
  <mergeCells count="17">
    <mergeCell ref="C29:D29"/>
    <mergeCell ref="A14:B14"/>
    <mergeCell ref="C14:D14"/>
    <mergeCell ref="F14:G14"/>
    <mergeCell ref="C15:G15"/>
    <mergeCell ref="H17:H18"/>
    <mergeCell ref="I17:I18"/>
    <mergeCell ref="A1:J2"/>
    <mergeCell ref="A11:J11"/>
    <mergeCell ref="A12:J12"/>
    <mergeCell ref="J17:J18"/>
    <mergeCell ref="B17:B18"/>
    <mergeCell ref="C17:C18"/>
    <mergeCell ref="D17:D18"/>
    <mergeCell ref="E17:E18"/>
    <mergeCell ref="F17:F18"/>
    <mergeCell ref="G17:G18"/>
  </mergeCells>
  <dataValidations count="2">
    <dataValidation imeMode="off" allowBlank="1" showInputMessage="1" showErrorMessage="1" sqref="A29:C29 A30 A28:I28 H29:I29 F29:G30 B15 C14:C15 H14:J14 A14:A16 A3:A10 D4:D10 F3:G8 A1"/>
    <dataValidation type="list" allowBlank="1" showInputMessage="1" showErrorMessage="1" sqref="B19:J24">
      <formula1>#REF!</formula1>
    </dataValidation>
  </dataValidations>
  <pageMargins left="0.48" right="0.15748031496062992" top="0.31496062992125984" bottom="0.23622047244094491" header="0.19685039370078741" footer="0.15748031496062992"/>
  <pageSetup paperSize="9" scale="8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forms</vt:lpstr>
      <vt:lpstr>invoice</vt:lpstr>
      <vt:lpstr>forms!Oblast_tisku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</cp:lastModifiedBy>
  <cp:lastPrinted>2012-03-22T08:24:39Z</cp:lastPrinted>
  <dcterms:created xsi:type="dcterms:W3CDTF">2012-01-10T18:33:01Z</dcterms:created>
  <dcterms:modified xsi:type="dcterms:W3CDTF">2014-12-28T14:14:31Z</dcterms:modified>
</cp:coreProperties>
</file>