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forms" sheetId="1" r:id="rId1"/>
    <sheet name="invoice" sheetId="2" r:id="rId2"/>
  </sheets>
  <definedNames>
    <definedName name="_xlnm.Print_Area" localSheetId="0">forms!$A$1:$L$39</definedName>
  </definedNames>
  <calcPr calcId="125725"/>
</workbook>
</file>

<file path=xl/calcChain.xml><?xml version="1.0" encoding="utf-8"?>
<calcChain xmlns="http://schemas.openxmlformats.org/spreadsheetml/2006/main">
  <c r="K35" i="1"/>
  <c r="J35"/>
  <c r="E34"/>
  <c r="E33"/>
  <c r="E32"/>
  <c r="E31"/>
  <c r="E30"/>
  <c r="E29"/>
  <c r="E28"/>
  <c r="E27"/>
  <c r="E26"/>
  <c r="C34"/>
  <c r="C33"/>
  <c r="C32"/>
  <c r="C31"/>
  <c r="C30"/>
  <c r="C29"/>
  <c r="C28"/>
  <c r="C27"/>
  <c r="C26"/>
  <c r="H21"/>
  <c r="H20"/>
  <c r="H19"/>
  <c r="H18"/>
  <c r="H17"/>
  <c r="C21"/>
  <c r="C20"/>
  <c r="C19"/>
  <c r="C17"/>
  <c r="C18"/>
  <c r="F31" l="1"/>
  <c r="F30"/>
  <c r="F29"/>
  <c r="F34"/>
  <c r="F33"/>
  <c r="F32"/>
  <c r="F28"/>
  <c r="F27"/>
  <c r="F26"/>
  <c r="D19" i="2" s="1"/>
  <c r="H34" i="1"/>
  <c r="H33"/>
  <c r="F26" i="2" s="1"/>
  <c r="H32" i="1"/>
  <c r="F25" i="2" s="1"/>
  <c r="H31" i="1"/>
  <c r="F24" i="2" s="1"/>
  <c r="H30" i="1"/>
  <c r="H29"/>
  <c r="F22" i="2" s="1"/>
  <c r="H28" i="1"/>
  <c r="H27"/>
  <c r="H26"/>
  <c r="L26" s="1"/>
  <c r="I27" i="2"/>
  <c r="H27"/>
  <c r="G27"/>
  <c r="F27"/>
  <c r="E27"/>
  <c r="C27"/>
  <c r="B27"/>
  <c r="I26"/>
  <c r="H26"/>
  <c r="G26"/>
  <c r="E26"/>
  <c r="C26"/>
  <c r="B26"/>
  <c r="I25"/>
  <c r="H25"/>
  <c r="G25"/>
  <c r="E25"/>
  <c r="C25"/>
  <c r="B25"/>
  <c r="I24"/>
  <c r="H24"/>
  <c r="G24"/>
  <c r="E24"/>
  <c r="D24"/>
  <c r="C24"/>
  <c r="B24"/>
  <c r="I23"/>
  <c r="H23"/>
  <c r="G23"/>
  <c r="F23"/>
  <c r="E23"/>
  <c r="C23"/>
  <c r="B23"/>
  <c r="I22"/>
  <c r="H22"/>
  <c r="G22"/>
  <c r="E22"/>
  <c r="C22"/>
  <c r="B22"/>
  <c r="I21"/>
  <c r="H21"/>
  <c r="G21"/>
  <c r="E21"/>
  <c r="D21"/>
  <c r="C21"/>
  <c r="B21"/>
  <c r="I20"/>
  <c r="H20"/>
  <c r="G20"/>
  <c r="E20"/>
  <c r="D20"/>
  <c r="C20"/>
  <c r="B20"/>
  <c r="I19"/>
  <c r="H19"/>
  <c r="G19"/>
  <c r="E19"/>
  <c r="C19"/>
  <c r="B19"/>
  <c r="C15"/>
  <c r="C14"/>
  <c r="F14"/>
  <c r="D26"/>
  <c r="D22" l="1"/>
  <c r="L29" i="1"/>
  <c r="L28"/>
  <c r="L33"/>
  <c r="L31"/>
  <c r="D25" i="2"/>
  <c r="L32" i="1"/>
  <c r="D27" i="2"/>
  <c r="L34" i="1"/>
  <c r="L27"/>
  <c r="F21" i="2"/>
  <c r="L30" i="1"/>
  <c r="D23" i="2"/>
  <c r="J25" l="1"/>
  <c r="J24"/>
  <c r="J23"/>
  <c r="J27"/>
  <c r="J26"/>
  <c r="J22"/>
  <c r="J21"/>
  <c r="F19"/>
  <c r="J20" l="1"/>
  <c r="F20"/>
  <c r="J19" l="1"/>
  <c r="L36" i="1"/>
  <c r="C32" i="2" s="1"/>
</calcChain>
</file>

<file path=xl/sharedStrings.xml><?xml version="1.0" encoding="utf-8"?>
<sst xmlns="http://schemas.openxmlformats.org/spreadsheetml/2006/main" count="81" uniqueCount="51">
  <si>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</si>
  <si>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</si>
  <si>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</si>
  <si>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</si>
  <si>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</si>
  <si>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</si>
  <si>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</si>
  <si>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</si>
  <si>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Tournament</t>
  </si>
  <si>
    <t>PP/night</t>
  </si>
  <si>
    <t>Hotel Duo</t>
  </si>
  <si>
    <t>Traveling details</t>
  </si>
  <si>
    <t>Arrival time</t>
  </si>
  <si>
    <t>Flight no.</t>
  </si>
  <si>
    <t>Departure time</t>
  </si>
  <si>
    <t>No. Of persons</t>
  </si>
  <si>
    <t>Double</t>
  </si>
  <si>
    <t>Triple</t>
  </si>
  <si>
    <t>No. of lunches</t>
  </si>
  <si>
    <t>No. of dinners</t>
  </si>
  <si>
    <t>INVOICE CAN BE PRINTED FROM THE 2ND LIST</t>
  </si>
  <si>
    <t>TEAM</t>
  </si>
  <si>
    <t>INVOICE no.:</t>
  </si>
  <si>
    <t>Date:</t>
  </si>
  <si>
    <t>To:</t>
  </si>
  <si>
    <t>IMPORTANT: FILL UP THE GREY CELLS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</si>
  <si>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</si>
  <si>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</si>
  <si>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</si>
  <si>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</si>
  <si>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</si>
  <si>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GE MONEY BANK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</si>
  <si>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</si>
  <si>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</si>
  <si>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</si>
  <si>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</si>
  <si>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</si>
  <si>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</si>
  <si>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</si>
  <si>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</si>
  <si>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</si>
  <si>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</si>
  <si>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</si>
  <si>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</si>
  <si>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e-mail: sejudo@cstv.cz</t>
  </si>
  <si>
    <t>Bank sorting Code : 1111  Cesky svaz juda</t>
  </si>
  <si>
    <t>ACCOMMODATION</t>
  </si>
  <si>
    <t xml:space="preserve">181 060 351/0600
</t>
  </si>
  <si>
    <t>TOTAL MEALS</t>
  </si>
  <si>
    <t>SFJAM NORIS EUROPEAN OPEN 2013</t>
  </si>
  <si>
    <t xml:space="preserve">WOMEN  PRAGUE </t>
  </si>
</sst>
</file>

<file path=xl/styles.xml><?xml version="1.0" encoding="utf-8"?>
<styleSheet xmlns="http://schemas.openxmlformats.org/spreadsheetml/2006/main">
  <numFmts count="2">
    <numFmt numFmtId="164" formatCode="#,##0\ [$€-1]"/>
    <numFmt numFmtId="165" formatCode="d/m;@"/>
  </numFmts>
  <fonts count="27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4"/>
      <color rgb="FFFF0000"/>
      <name val="Tahoma"/>
      <family val="2"/>
      <charset val="238"/>
    </font>
    <font>
      <b/>
      <sz val="16"/>
      <color rgb="FF1F497D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2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3" borderId="1" xfId="0" applyFont="1" applyFill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justify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0" fontId="1" fillId="0" borderId="3" xfId="0" applyFont="1" applyBorder="1" applyAlignment="1" applyProtection="1">
      <alignment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0" fontId="1" fillId="2" borderId="1" xfId="0" applyFont="1" applyFill="1" applyBorder="1" applyAlignment="1" applyProtection="1">
      <alignment horizontal="center" wrapText="1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12" fillId="0" borderId="0" xfId="0" applyFont="1" applyProtection="1">
      <protection hidden="1"/>
    </xf>
    <xf numFmtId="49" fontId="13" fillId="0" borderId="0" xfId="0" applyNumberFormat="1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17" fillId="0" borderId="7" xfId="0" applyFont="1" applyBorder="1" applyProtection="1">
      <protection hidden="1"/>
    </xf>
    <xf numFmtId="0" fontId="18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9" fillId="0" borderId="0" xfId="0" applyFont="1" applyProtection="1">
      <protection hidden="1"/>
    </xf>
    <xf numFmtId="0" fontId="21" fillId="0" borderId="15" xfId="0" applyFont="1" applyBorder="1" applyAlignment="1" applyProtection="1">
      <protection hidden="1"/>
    </xf>
    <xf numFmtId="0" fontId="21" fillId="0" borderId="0" xfId="0" applyFont="1" applyBorder="1" applyAlignment="1" applyProtection="1">
      <protection hidden="1"/>
    </xf>
    <xf numFmtId="0" fontId="13" fillId="0" borderId="0" xfId="0" applyNumberFormat="1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21" fillId="0" borderId="16" xfId="0" applyFont="1" applyBorder="1" applyAlignment="1" applyProtection="1">
      <protection hidden="1"/>
    </xf>
    <xf numFmtId="0" fontId="21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22" fillId="0" borderId="0" xfId="0" applyFont="1" applyBorder="1" applyAlignment="1" applyProtection="1">
      <protection hidden="1"/>
    </xf>
    <xf numFmtId="0" fontId="22" fillId="0" borderId="16" xfId="0" applyFont="1" applyBorder="1" applyAlignment="1" applyProtection="1">
      <protection hidden="1"/>
    </xf>
    <xf numFmtId="0" fontId="21" fillId="0" borderId="12" xfId="0" applyFont="1" applyBorder="1" applyAlignment="1" applyProtection="1">
      <protection hidden="1"/>
    </xf>
    <xf numFmtId="0" fontId="21" fillId="0" borderId="13" xfId="0" applyFont="1" applyBorder="1" applyAlignment="1" applyProtection="1">
      <protection hidden="1"/>
    </xf>
    <xf numFmtId="0" fontId="21" fillId="0" borderId="13" xfId="0" applyFont="1" applyBorder="1" applyProtection="1">
      <protection hidden="1"/>
    </xf>
    <xf numFmtId="0" fontId="13" fillId="0" borderId="13" xfId="0" applyNumberFormat="1" applyFont="1" applyBorder="1" applyAlignment="1" applyProtection="1">
      <alignment vertical="center"/>
      <protection hidden="1"/>
    </xf>
    <xf numFmtId="0" fontId="21" fillId="0" borderId="14" xfId="0" applyFont="1" applyBorder="1" applyAlignment="1" applyProtection="1">
      <protection hidden="1"/>
    </xf>
    <xf numFmtId="20" fontId="0" fillId="2" borderId="1" xfId="0" applyNumberFormat="1" applyFill="1" applyBorder="1" applyAlignment="1" applyProtection="1">
      <alignment horizontal="center" vertical="center"/>
      <protection locked="0" hidden="1"/>
    </xf>
    <xf numFmtId="0" fontId="24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NumberFormat="1" applyProtection="1">
      <protection hidden="1"/>
    </xf>
    <xf numFmtId="0" fontId="0" fillId="0" borderId="1" xfId="0" applyBorder="1" applyProtection="1"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20" xfId="0" applyFont="1" applyBorder="1" applyAlignment="1" applyProtection="1">
      <alignment wrapText="1"/>
      <protection hidden="1"/>
    </xf>
    <xf numFmtId="165" fontId="1" fillId="2" borderId="5" xfId="0" applyNumberFormat="1" applyFont="1" applyFill="1" applyBorder="1" applyAlignment="1" applyProtection="1">
      <alignment horizontal="center" wrapText="1"/>
      <protection locked="0"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protection hidden="1"/>
    </xf>
    <xf numFmtId="0" fontId="21" fillId="3" borderId="16" xfId="0" applyFont="1" applyFill="1" applyBorder="1" applyAlignment="1" applyProtection="1">
      <protection hidden="1"/>
    </xf>
    <xf numFmtId="0" fontId="6" fillId="0" borderId="0" xfId="0" applyFont="1" applyAlignment="1" applyProtection="1">
      <protection hidden="1"/>
    </xf>
    <xf numFmtId="164" fontId="25" fillId="0" borderId="1" xfId="0" applyNumberFormat="1" applyFont="1" applyBorder="1" applyAlignment="1" applyProtection="1">
      <alignment wrapText="1"/>
      <protection hidden="1"/>
    </xf>
    <xf numFmtId="0" fontId="21" fillId="3" borderId="15" xfId="0" applyFont="1" applyFill="1" applyBorder="1" applyAlignment="1" applyProtection="1">
      <protection hidden="1"/>
    </xf>
    <xf numFmtId="0" fontId="21" fillId="3" borderId="0" xfId="0" applyFont="1" applyFill="1" applyBorder="1" applyProtection="1">
      <protection hidden="1"/>
    </xf>
    <xf numFmtId="0" fontId="13" fillId="3" borderId="0" xfId="0" applyNumberFormat="1" applyFont="1" applyFill="1" applyBorder="1" applyAlignment="1" applyProtection="1">
      <alignment vertical="center"/>
      <protection hidden="1"/>
    </xf>
    <xf numFmtId="0" fontId="21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wrapText="1"/>
      <protection hidden="1"/>
    </xf>
    <xf numFmtId="165" fontId="1" fillId="3" borderId="0" xfId="0" applyNumberFormat="1" applyFont="1" applyFill="1" applyBorder="1" applyAlignment="1" applyProtection="1">
      <alignment horizontal="center" wrapText="1"/>
      <protection locked="0" hidden="1"/>
    </xf>
    <xf numFmtId="0" fontId="0" fillId="3" borderId="0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26" fillId="3" borderId="1" xfId="0" applyFont="1" applyFill="1" applyBorder="1" applyAlignment="1" applyProtection="1">
      <alignment horizontal="center"/>
      <protection locked="0" hidden="1"/>
    </xf>
    <xf numFmtId="0" fontId="1" fillId="3" borderId="5" xfId="0" applyFont="1" applyFill="1" applyBorder="1" applyAlignment="1" applyProtection="1">
      <alignment horizontal="center" wrapText="1"/>
      <protection locked="0" hidden="1"/>
    </xf>
    <xf numFmtId="0" fontId="1" fillId="3" borderId="6" xfId="0" applyFont="1" applyFill="1" applyBorder="1" applyAlignment="1" applyProtection="1">
      <alignment horizontal="center" wrapText="1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center" wrapText="1"/>
      <protection hidden="1"/>
    </xf>
    <xf numFmtId="0" fontId="25" fillId="0" borderId="6" xfId="0" applyFont="1" applyBorder="1" applyAlignment="1" applyProtection="1">
      <alignment horizontal="center" wrapText="1"/>
      <protection hidden="1"/>
    </xf>
    <xf numFmtId="0" fontId="25" fillId="0" borderId="4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164" fontId="17" fillId="0" borderId="9" xfId="0" applyNumberFormat="1" applyFont="1" applyBorder="1" applyAlignment="1" applyProtection="1">
      <alignment horizontal="center"/>
      <protection hidden="1"/>
    </xf>
    <xf numFmtId="164" fontId="17" fillId="0" borderId="10" xfId="0" applyNumberFormat="1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right"/>
      <protection hidden="1"/>
    </xf>
    <xf numFmtId="1" fontId="11" fillId="0" borderId="0" xfId="0" applyNumberFormat="1" applyFont="1" applyAlignment="1" applyProtection="1">
      <alignment horizontal="left"/>
      <protection hidden="1"/>
    </xf>
    <xf numFmtId="14" fontId="11" fillId="0" borderId="0" xfId="0" applyNumberFormat="1" applyFont="1" applyAlignment="1" applyProtection="1">
      <alignment horizontal="left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20" fillId="0" borderId="20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21" xfId="0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1129894</xdr:colOff>
      <xdr:row>8</xdr:row>
      <xdr:rowOff>33071</xdr:rowOff>
    </xdr:to>
    <xdr:pic>
      <xdr:nvPicPr>
        <xdr:cNvPr id="5" name="Obrázek 4" descr="C:\Users\Pavel\AppData\Local\Microsoft\Windows\Temporary Internet Files\Content.IE5\FF15BA8K\EJU-footing-EOP2013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083394" cy="1652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31</xdr:row>
      <xdr:rowOff>295275</xdr:rowOff>
    </xdr:from>
    <xdr:to>
      <xdr:col>7</xdr:col>
      <xdr:colOff>0</xdr:colOff>
      <xdr:row>34</xdr:row>
      <xdr:rowOff>85725</xdr:rowOff>
    </xdr:to>
    <xdr:pic>
      <xdr:nvPicPr>
        <xdr:cNvPr id="2" name="Obrázek 2" descr="F:\podpi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6877050"/>
          <a:ext cx="11049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29</xdr:row>
      <xdr:rowOff>28575</xdr:rowOff>
    </xdr:from>
    <xdr:to>
      <xdr:col>9</xdr:col>
      <xdr:colOff>314325</xdr:colOff>
      <xdr:row>34</xdr:row>
      <xdr:rowOff>9525</xdr:rowOff>
    </xdr:to>
    <xdr:pic>
      <xdr:nvPicPr>
        <xdr:cNvPr id="3" name="Obrázek 3" descr="F:\razítk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6219825"/>
          <a:ext cx="1266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showZeros="0" tabSelected="1" workbookViewId="0">
      <selection activeCell="G26" sqref="G26"/>
    </sheetView>
  </sheetViews>
  <sheetFormatPr defaultRowHeight="15"/>
  <cols>
    <col min="1" max="1" width="27" style="3" customWidth="1"/>
    <col min="2" max="2" width="9.140625" style="3"/>
    <col min="3" max="3" width="11.42578125" style="3" bestFit="1" customWidth="1"/>
    <col min="4" max="5" width="9.140625" style="3"/>
    <col min="6" max="6" width="22.7109375" style="3" bestFit="1" customWidth="1"/>
    <col min="7" max="11" width="9.140625" style="3"/>
    <col min="12" max="12" width="17.42578125" style="3" customWidth="1"/>
    <col min="13" max="16384" width="9.140625" style="3"/>
  </cols>
  <sheetData>
    <row r="1" spans="1:12">
      <c r="A1" s="2"/>
    </row>
    <row r="3" spans="1:12" ht="18">
      <c r="A3" s="4"/>
    </row>
    <row r="8" spans="1:12" ht="19.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ht="19.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1:12" ht="18">
      <c r="A10" s="5"/>
      <c r="B10" s="5"/>
      <c r="C10" s="50"/>
      <c r="D10" s="5"/>
      <c r="E10" s="50"/>
      <c r="F10" s="5"/>
      <c r="G10" s="5"/>
      <c r="H10" s="5"/>
      <c r="I10" s="5"/>
      <c r="J10" s="5"/>
      <c r="K10" s="5"/>
      <c r="L10" s="5"/>
    </row>
    <row r="11" spans="1:12" ht="18">
      <c r="A11" s="77" t="s">
        <v>25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ht="18">
      <c r="A12" s="5"/>
      <c r="B12" s="5"/>
      <c r="C12" s="50"/>
      <c r="D12" s="5"/>
      <c r="E12" s="50"/>
      <c r="F12" s="5"/>
      <c r="G12" s="5"/>
      <c r="H12" s="5"/>
      <c r="I12" s="5"/>
      <c r="J12" s="5"/>
      <c r="K12" s="5"/>
      <c r="L12" s="5"/>
    </row>
    <row r="13" spans="1:12" ht="27" customHeight="1">
      <c r="A13" s="5" t="s">
        <v>21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</row>
    <row r="14" spans="1:12" ht="18">
      <c r="B14" s="5"/>
      <c r="C14" s="50"/>
      <c r="D14" s="5"/>
      <c r="E14" s="50"/>
      <c r="F14" s="5"/>
      <c r="G14" s="5"/>
      <c r="H14" s="5"/>
      <c r="I14" s="5"/>
      <c r="J14" s="5"/>
      <c r="K14" s="5"/>
      <c r="L14" s="5"/>
    </row>
    <row r="15" spans="1:12" ht="18" customHeight="1">
      <c r="A15" s="81" t="s">
        <v>11</v>
      </c>
      <c r="B15" s="78" t="s">
        <v>0</v>
      </c>
      <c r="C15" s="78"/>
      <c r="D15" s="78" t="s">
        <v>12</v>
      </c>
      <c r="E15" s="75" t="s">
        <v>13</v>
      </c>
      <c r="F15" s="78" t="s">
        <v>15</v>
      </c>
      <c r="G15" s="78" t="s">
        <v>1</v>
      </c>
      <c r="H15" s="78"/>
      <c r="I15" s="78" t="s">
        <v>14</v>
      </c>
      <c r="J15" s="78" t="s">
        <v>13</v>
      </c>
      <c r="K15" s="78" t="s">
        <v>15</v>
      </c>
      <c r="L15" s="78"/>
    </row>
    <row r="16" spans="1:12" ht="18" customHeight="1">
      <c r="A16" s="81"/>
      <c r="B16" s="78"/>
      <c r="C16" s="78"/>
      <c r="D16" s="78"/>
      <c r="E16" s="76"/>
      <c r="F16" s="78"/>
      <c r="G16" s="78"/>
      <c r="H16" s="78"/>
      <c r="I16" s="78"/>
      <c r="J16" s="78"/>
      <c r="K16" s="78"/>
      <c r="L16" s="78"/>
    </row>
    <row r="17" spans="1:14" ht="18" customHeight="1">
      <c r="A17" s="81"/>
      <c r="B17" s="19"/>
      <c r="C17" s="52" t="str">
        <f t="shared" ref="C17" si="0">IF(B17=41332,"WED",IF(B17=41333,"THU",IF(B17=41334,"FRI",IF(B17=41335,"SAT",""))))</f>
        <v/>
      </c>
      <c r="D17" s="48"/>
      <c r="E17" s="18"/>
      <c r="F17" s="18"/>
      <c r="G17" s="19"/>
      <c r="H17" s="52" t="str">
        <f>IF(G17=41335,"SAT",IF(G17=41336,"SUN",IF(G17=41337,"MON",IF(G17=41338,"TUE",""))))</f>
        <v/>
      </c>
      <c r="I17" s="18"/>
      <c r="J17" s="18"/>
      <c r="K17" s="74"/>
      <c r="L17" s="74"/>
    </row>
    <row r="18" spans="1:14" ht="18" customHeight="1">
      <c r="A18" s="81"/>
      <c r="B18" s="19"/>
      <c r="C18" s="52" t="str">
        <f>IF(B18=41332,"WED",IF(B18=41333,"THU",IF(B18=41334,"FRI",IF(B18=41335,"SAT",""))))</f>
        <v/>
      </c>
      <c r="D18" s="48"/>
      <c r="E18" s="18"/>
      <c r="F18" s="18"/>
      <c r="G18" s="19"/>
      <c r="H18" s="52" t="str">
        <f t="shared" ref="H18:H21" si="1">IF(G18=41335,"SAT",IF(G18=41336,"SUN",IF(G18=41337,"MON",IF(G18=41338,"TUE",""))))</f>
        <v/>
      </c>
      <c r="I18" s="18"/>
      <c r="J18" s="18"/>
      <c r="K18" s="74"/>
      <c r="L18" s="74"/>
    </row>
    <row r="19" spans="1:14" ht="18" customHeight="1">
      <c r="A19" s="81"/>
      <c r="B19" s="19"/>
      <c r="C19" s="52" t="str">
        <f t="shared" ref="C19:C21" si="2">IF(B19=41332,"WED",IF(B19=41333,"THU",IF(B19=41334,"FRI",IF(B19=41335,"SAT",""))))</f>
        <v/>
      </c>
      <c r="D19" s="48"/>
      <c r="E19" s="18"/>
      <c r="F19" s="18"/>
      <c r="G19" s="19"/>
      <c r="H19" s="52" t="str">
        <f t="shared" si="1"/>
        <v/>
      </c>
      <c r="I19" s="18"/>
      <c r="J19" s="18"/>
      <c r="K19" s="74"/>
      <c r="L19" s="74"/>
    </row>
    <row r="20" spans="1:14" ht="18" customHeight="1">
      <c r="A20" s="81"/>
      <c r="B20" s="19"/>
      <c r="C20" s="52" t="str">
        <f t="shared" si="2"/>
        <v/>
      </c>
      <c r="D20" s="48"/>
      <c r="E20" s="18"/>
      <c r="F20" s="18"/>
      <c r="G20" s="19"/>
      <c r="H20" s="52" t="str">
        <f t="shared" si="1"/>
        <v/>
      </c>
      <c r="I20" s="18"/>
      <c r="J20" s="18"/>
      <c r="K20" s="74"/>
      <c r="L20" s="74"/>
    </row>
    <row r="21" spans="1:14" ht="18" customHeight="1">
      <c r="A21" s="81"/>
      <c r="B21" s="19"/>
      <c r="C21" s="52" t="str">
        <f t="shared" si="2"/>
        <v/>
      </c>
      <c r="D21" s="48"/>
      <c r="E21" s="18"/>
      <c r="F21" s="18"/>
      <c r="G21" s="19"/>
      <c r="H21" s="52" t="str">
        <f t="shared" si="1"/>
        <v/>
      </c>
      <c r="I21" s="18"/>
      <c r="J21" s="18"/>
      <c r="K21" s="74"/>
      <c r="L21" s="74"/>
    </row>
    <row r="22" spans="1:14" ht="18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5"/>
    </row>
    <row r="23" spans="1:14" ht="18.75">
      <c r="A23" s="49" t="s">
        <v>46</v>
      </c>
    </row>
    <row r="24" spans="1:14" ht="15" customHeight="1">
      <c r="A24" s="8" t="s">
        <v>8</v>
      </c>
      <c r="B24" s="86" t="s">
        <v>0</v>
      </c>
      <c r="C24" s="87"/>
      <c r="D24" s="86" t="s">
        <v>1</v>
      </c>
      <c r="E24" s="87"/>
      <c r="F24" s="78" t="s">
        <v>5</v>
      </c>
      <c r="G24" s="78" t="s">
        <v>6</v>
      </c>
      <c r="H24" s="78" t="s">
        <v>2</v>
      </c>
      <c r="I24" s="78" t="s">
        <v>9</v>
      </c>
      <c r="J24" s="78" t="s">
        <v>18</v>
      </c>
      <c r="K24" s="78" t="s">
        <v>19</v>
      </c>
      <c r="L24" s="78" t="s">
        <v>3</v>
      </c>
    </row>
    <row r="25" spans="1:14">
      <c r="A25" s="9" t="s">
        <v>10</v>
      </c>
      <c r="B25" s="88"/>
      <c r="C25" s="89"/>
      <c r="D25" s="90"/>
      <c r="E25" s="91"/>
      <c r="F25" s="78"/>
      <c r="G25" s="78"/>
      <c r="H25" s="78"/>
      <c r="I25" s="78"/>
      <c r="J25" s="78"/>
      <c r="K25" s="78"/>
      <c r="L25" s="78"/>
    </row>
    <row r="26" spans="1:14">
      <c r="A26" s="53" t="s">
        <v>4</v>
      </c>
      <c r="B26" s="55"/>
      <c r="C26" s="52" t="str">
        <f t="shared" ref="C26:C34" si="3">IF(B26=41332,"WED",IF(B26=41333,"THU",IF(B26=41334,"FRI",IF(B26=41335,"SAT",""))))</f>
        <v/>
      </c>
      <c r="D26" s="55"/>
      <c r="E26" s="52" t="str">
        <f>IF(D26=41335,"SAT",IF(D26=41336,"SUN",IF(D26=41337,"MON",IF(D26=41338,"TUE",""))))</f>
        <v/>
      </c>
      <c r="F26" s="1">
        <f>+G26</f>
        <v>0</v>
      </c>
      <c r="G26" s="20"/>
      <c r="H26" s="11">
        <f t="shared" ref="H26:H34" si="4">+D26-B26</f>
        <v>0</v>
      </c>
      <c r="I26" s="12">
        <v>120</v>
      </c>
      <c r="J26" s="21"/>
      <c r="K26" s="21"/>
      <c r="L26" s="13">
        <f t="shared" ref="L26:L29" si="5">IF(F26="Wrong no. of persons","Wrong no. of persons",+I26*H26*G26+J26*12+K26*15)</f>
        <v>0</v>
      </c>
    </row>
    <row r="27" spans="1:14">
      <c r="A27" s="53" t="s">
        <v>4</v>
      </c>
      <c r="B27" s="55"/>
      <c r="C27" s="52" t="str">
        <f t="shared" si="3"/>
        <v/>
      </c>
      <c r="D27" s="55"/>
      <c r="E27" s="52" t="str">
        <f t="shared" ref="E27:E34" si="6">IF(D27=41335,"SAT",IF(D27=41336,"SUN",IF(D27=41337,"MON",IF(D27=41338,"TUE",""))))</f>
        <v/>
      </c>
      <c r="F27" s="1">
        <f t="shared" ref="F27:F28" si="7">+G27</f>
        <v>0</v>
      </c>
      <c r="G27" s="20"/>
      <c r="H27" s="11">
        <f t="shared" si="4"/>
        <v>0</v>
      </c>
      <c r="I27" s="12">
        <v>120</v>
      </c>
      <c r="J27" s="21"/>
      <c r="K27" s="21"/>
      <c r="L27" s="13">
        <f t="shared" si="5"/>
        <v>0</v>
      </c>
      <c r="N27" s="51"/>
    </row>
    <row r="28" spans="1:14">
      <c r="A28" s="53" t="s">
        <v>4</v>
      </c>
      <c r="B28" s="55"/>
      <c r="C28" s="52" t="str">
        <f t="shared" si="3"/>
        <v/>
      </c>
      <c r="D28" s="55"/>
      <c r="E28" s="52" t="str">
        <f t="shared" si="6"/>
        <v/>
      </c>
      <c r="F28" s="1">
        <f t="shared" si="7"/>
        <v>0</v>
      </c>
      <c r="G28" s="20"/>
      <c r="H28" s="11">
        <f t="shared" si="4"/>
        <v>0</v>
      </c>
      <c r="I28" s="12">
        <v>120</v>
      </c>
      <c r="J28" s="21"/>
      <c r="K28" s="21"/>
      <c r="L28" s="13">
        <f t="shared" si="5"/>
        <v>0</v>
      </c>
    </row>
    <row r="29" spans="1:14">
      <c r="A29" s="54" t="s">
        <v>16</v>
      </c>
      <c r="B29" s="55"/>
      <c r="C29" s="52" t="str">
        <f t="shared" si="3"/>
        <v/>
      </c>
      <c r="D29" s="55"/>
      <c r="E29" s="52" t="str">
        <f t="shared" si="6"/>
        <v/>
      </c>
      <c r="F29" s="56">
        <f>IF(MOD(G29,2)=0,G29/2,"Wrong no. of persons")</f>
        <v>0</v>
      </c>
      <c r="G29" s="20"/>
      <c r="H29" s="11">
        <f t="shared" si="4"/>
        <v>0</v>
      </c>
      <c r="I29" s="12">
        <v>95</v>
      </c>
      <c r="J29" s="21"/>
      <c r="K29" s="21"/>
      <c r="L29" s="13">
        <f t="shared" si="5"/>
        <v>0</v>
      </c>
    </row>
    <row r="30" spans="1:14">
      <c r="A30" s="54" t="s">
        <v>16</v>
      </c>
      <c r="B30" s="55"/>
      <c r="C30" s="52" t="str">
        <f t="shared" si="3"/>
        <v/>
      </c>
      <c r="D30" s="55"/>
      <c r="E30" s="52" t="str">
        <f t="shared" si="6"/>
        <v/>
      </c>
      <c r="F30" s="56">
        <f t="shared" ref="F30:F31" si="8">IF(MOD(G30,2)=0,G30/2,"Wrong no. of persons")</f>
        <v>0</v>
      </c>
      <c r="G30" s="20"/>
      <c r="H30" s="11">
        <f t="shared" si="4"/>
        <v>0</v>
      </c>
      <c r="I30" s="12">
        <v>95</v>
      </c>
      <c r="J30" s="21"/>
      <c r="K30" s="21"/>
      <c r="L30" s="13">
        <f>IF(F30="Wrong no. of persons","Wrong no. of persons",+I30*H30*G30+J30*12+K30*15)</f>
        <v>0</v>
      </c>
    </row>
    <row r="31" spans="1:14">
      <c r="A31" s="54" t="s">
        <v>16</v>
      </c>
      <c r="B31" s="55"/>
      <c r="C31" s="52" t="str">
        <f t="shared" si="3"/>
        <v/>
      </c>
      <c r="D31" s="55"/>
      <c r="E31" s="52" t="str">
        <f t="shared" si="6"/>
        <v/>
      </c>
      <c r="F31" s="56">
        <f t="shared" si="8"/>
        <v>0</v>
      </c>
      <c r="G31" s="20"/>
      <c r="H31" s="11">
        <f t="shared" si="4"/>
        <v>0</v>
      </c>
      <c r="I31" s="12">
        <v>95</v>
      </c>
      <c r="J31" s="21"/>
      <c r="K31" s="21"/>
      <c r="L31" s="13">
        <f t="shared" ref="L31:L34" si="9">IF(F31="Wrong no. of persons","Wrong no. of persons",+I31*H31*G31+J31*12+K31*15)</f>
        <v>0</v>
      </c>
    </row>
    <row r="32" spans="1:14">
      <c r="A32" s="54" t="s">
        <v>17</v>
      </c>
      <c r="B32" s="55"/>
      <c r="C32" s="52" t="str">
        <f t="shared" si="3"/>
        <v/>
      </c>
      <c r="D32" s="55"/>
      <c r="E32" s="52" t="str">
        <f t="shared" si="6"/>
        <v/>
      </c>
      <c r="F32" s="56">
        <f>IF(MOD(G32,3)=0,G32/3,"Wrong no. of persons")</f>
        <v>0</v>
      </c>
      <c r="G32" s="20"/>
      <c r="H32" s="11">
        <f t="shared" si="4"/>
        <v>0</v>
      </c>
      <c r="I32" s="12">
        <v>85</v>
      </c>
      <c r="J32" s="70"/>
      <c r="K32" s="21"/>
      <c r="L32" s="13">
        <f t="shared" si="9"/>
        <v>0</v>
      </c>
    </row>
    <row r="33" spans="1:12">
      <c r="A33" s="54" t="s">
        <v>17</v>
      </c>
      <c r="B33" s="55"/>
      <c r="C33" s="52" t="str">
        <f t="shared" si="3"/>
        <v/>
      </c>
      <c r="D33" s="55"/>
      <c r="E33" s="52" t="str">
        <f t="shared" si="6"/>
        <v/>
      </c>
      <c r="F33" s="56">
        <f t="shared" ref="F33:F34" si="10">IF(MOD(G33,3)=0,G33/3,"Wrong no. of persons")</f>
        <v>0</v>
      </c>
      <c r="G33" s="20"/>
      <c r="H33" s="11">
        <f t="shared" si="4"/>
        <v>0</v>
      </c>
      <c r="I33" s="12">
        <v>85</v>
      </c>
      <c r="J33" s="21"/>
      <c r="K33" s="21"/>
      <c r="L33" s="13">
        <f t="shared" si="9"/>
        <v>0</v>
      </c>
    </row>
    <row r="34" spans="1:12">
      <c r="A34" s="54" t="s">
        <v>17</v>
      </c>
      <c r="B34" s="55"/>
      <c r="C34" s="52" t="str">
        <f t="shared" si="3"/>
        <v/>
      </c>
      <c r="D34" s="55"/>
      <c r="E34" s="52" t="str">
        <f t="shared" si="6"/>
        <v/>
      </c>
      <c r="F34" s="56">
        <f t="shared" si="10"/>
        <v>0</v>
      </c>
      <c r="G34" s="20"/>
      <c r="H34" s="11">
        <f t="shared" si="4"/>
        <v>0</v>
      </c>
      <c r="I34" s="12">
        <v>85</v>
      </c>
      <c r="J34" s="21"/>
      <c r="K34" s="21"/>
      <c r="L34" s="13">
        <f t="shared" si="9"/>
        <v>0</v>
      </c>
    </row>
    <row r="35" spans="1:12">
      <c r="A35" s="67"/>
      <c r="B35" s="68"/>
      <c r="C35" s="69"/>
      <c r="D35" s="68"/>
      <c r="E35" s="69"/>
      <c r="F35" s="66"/>
      <c r="G35" s="72" t="s">
        <v>48</v>
      </c>
      <c r="H35" s="73"/>
      <c r="I35" s="73"/>
      <c r="J35" s="71">
        <f>SUM(J26:J34)</f>
        <v>0</v>
      </c>
      <c r="K35" s="71">
        <f>SUM(K26:K34)</f>
        <v>0</v>
      </c>
      <c r="L35" s="13"/>
    </row>
    <row r="36" spans="1:12" ht="20.25">
      <c r="A36" s="85"/>
      <c r="B36" s="85"/>
      <c r="C36" s="85"/>
      <c r="D36" s="85"/>
      <c r="E36" s="85"/>
      <c r="F36" s="85"/>
      <c r="G36" s="82" t="s">
        <v>7</v>
      </c>
      <c r="H36" s="83"/>
      <c r="I36" s="83"/>
      <c r="J36" s="83"/>
      <c r="K36" s="84"/>
      <c r="L36" s="60">
        <f>SUM(L26:L34)</f>
        <v>0</v>
      </c>
    </row>
    <row r="39" spans="1:12">
      <c r="A39" s="16"/>
    </row>
    <row r="41" spans="1:12" ht="50.25" customHeight="1">
      <c r="A41" s="80" t="s">
        <v>20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</row>
    <row r="42" spans="1:12" hidden="1">
      <c r="B42" s="17">
        <v>41332</v>
      </c>
      <c r="C42" s="17"/>
      <c r="D42" s="17">
        <v>41335</v>
      </c>
      <c r="E42" s="17"/>
    </row>
    <row r="43" spans="1:12" hidden="1">
      <c r="B43" s="17">
        <v>41333</v>
      </c>
      <c r="C43" s="17"/>
      <c r="D43" s="17">
        <v>41336</v>
      </c>
      <c r="E43" s="17"/>
    </row>
    <row r="44" spans="1:12" hidden="1">
      <c r="B44" s="17">
        <v>41334</v>
      </c>
      <c r="C44" s="17"/>
      <c r="D44" s="17">
        <v>41337</v>
      </c>
      <c r="E44" s="17"/>
    </row>
    <row r="45" spans="1:12" hidden="1">
      <c r="B45" s="17">
        <v>41335</v>
      </c>
      <c r="C45" s="17"/>
      <c r="D45" s="17">
        <v>41338</v>
      </c>
      <c r="E45" s="17"/>
    </row>
    <row r="46" spans="1:12" hidden="1"/>
    <row r="47" spans="1:12" hidden="1"/>
    <row r="48" spans="1:12" hidden="1"/>
    <row r="49" spans="2:5" hidden="1">
      <c r="B49" s="17">
        <v>41084</v>
      </c>
      <c r="C49" s="17"/>
      <c r="D49" s="17">
        <v>41086</v>
      </c>
      <c r="E49" s="17"/>
    </row>
    <row r="50" spans="2:5" hidden="1">
      <c r="B50" s="17">
        <v>41085</v>
      </c>
      <c r="C50" s="17"/>
      <c r="D50" s="17">
        <v>41087</v>
      </c>
      <c r="E50" s="17"/>
    </row>
    <row r="51" spans="2:5" hidden="1">
      <c r="B51" s="17">
        <v>41086</v>
      </c>
      <c r="C51" s="17"/>
      <c r="D51" s="17">
        <v>41088</v>
      </c>
      <c r="E51" s="17"/>
    </row>
    <row r="52" spans="2:5" hidden="1">
      <c r="B52" s="17">
        <v>41087</v>
      </c>
      <c r="C52" s="17"/>
      <c r="D52" s="17">
        <v>41089</v>
      </c>
      <c r="E52" s="17"/>
    </row>
  </sheetData>
  <sheetProtection password="DC6D" sheet="1" objects="1" scenarios="1" selectLockedCells="1"/>
  <mergeCells count="29">
    <mergeCell ref="A41:L41"/>
    <mergeCell ref="J24:J25"/>
    <mergeCell ref="K24:K25"/>
    <mergeCell ref="F15:F16"/>
    <mergeCell ref="I15:I16"/>
    <mergeCell ref="A15:A21"/>
    <mergeCell ref="I24:I25"/>
    <mergeCell ref="L24:L25"/>
    <mergeCell ref="G36:K36"/>
    <mergeCell ref="H24:H25"/>
    <mergeCell ref="A36:F36"/>
    <mergeCell ref="F24:F25"/>
    <mergeCell ref="G24:G25"/>
    <mergeCell ref="B24:C25"/>
    <mergeCell ref="D24:E25"/>
    <mergeCell ref="D15:D16"/>
    <mergeCell ref="E15:E16"/>
    <mergeCell ref="A11:L11"/>
    <mergeCell ref="B15:C16"/>
    <mergeCell ref="G15:H16"/>
    <mergeCell ref="J15:J16"/>
    <mergeCell ref="K15:L16"/>
    <mergeCell ref="B13:L13"/>
    <mergeCell ref="G35:I35"/>
    <mergeCell ref="K17:L17"/>
    <mergeCell ref="K18:L18"/>
    <mergeCell ref="K19:L19"/>
    <mergeCell ref="K20:L20"/>
    <mergeCell ref="K21:L21"/>
  </mergeCells>
  <dataValidations count="2">
    <dataValidation type="list" allowBlank="1" showInputMessage="1" showErrorMessage="1" sqref="B26:B35 B17:B21">
      <formula1>$B$42:$B$45</formula1>
    </dataValidation>
    <dataValidation type="list" allowBlank="1" showInputMessage="1" showErrorMessage="1" sqref="D26:D35 G17:G21">
      <formula1>$D$42:$D$45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showZeros="0" workbookViewId="0">
      <selection activeCell="C15" sqref="C15:G15"/>
    </sheetView>
  </sheetViews>
  <sheetFormatPr defaultRowHeight="15"/>
  <cols>
    <col min="1" max="1" width="27" style="3" customWidth="1"/>
    <col min="2" max="16384" width="9.140625" style="3"/>
  </cols>
  <sheetData>
    <row r="1" spans="1:11" ht="15" customHeight="1">
      <c r="A1" s="98" t="s">
        <v>28</v>
      </c>
      <c r="B1" s="99"/>
      <c r="C1" s="99"/>
      <c r="D1" s="99"/>
      <c r="E1" s="99"/>
      <c r="F1" s="99"/>
      <c r="G1" s="99"/>
      <c r="H1" s="99"/>
      <c r="I1" s="99"/>
      <c r="J1" s="100"/>
    </row>
    <row r="2" spans="1:11" ht="15.75" customHeight="1">
      <c r="A2" s="101"/>
      <c r="B2" s="102"/>
      <c r="C2" s="102"/>
      <c r="D2" s="102"/>
      <c r="E2" s="102"/>
      <c r="F2" s="102"/>
      <c r="G2" s="102"/>
      <c r="H2" s="102"/>
      <c r="I2" s="102"/>
      <c r="J2" s="103"/>
    </row>
    <row r="3" spans="1:11" ht="15.75">
      <c r="A3" s="34" t="s">
        <v>29</v>
      </c>
      <c r="B3" s="35"/>
      <c r="C3" s="35"/>
      <c r="D3" s="35"/>
      <c r="E3" s="36"/>
      <c r="F3" s="37" t="s">
        <v>30</v>
      </c>
      <c r="G3" s="35" t="s">
        <v>31</v>
      </c>
      <c r="H3" s="35"/>
      <c r="I3" s="35"/>
      <c r="J3" s="38"/>
    </row>
    <row r="4" spans="1:11" ht="15.75">
      <c r="A4" s="34" t="s">
        <v>32</v>
      </c>
      <c r="B4" s="35"/>
      <c r="C4" s="35"/>
      <c r="D4" s="39"/>
      <c r="E4" s="36"/>
      <c r="F4" s="40"/>
      <c r="G4" s="41" t="s">
        <v>33</v>
      </c>
      <c r="H4" s="41"/>
      <c r="I4" s="41"/>
      <c r="J4" s="42"/>
    </row>
    <row r="5" spans="1:11" ht="15.75">
      <c r="A5" s="34" t="s">
        <v>34</v>
      </c>
      <c r="B5" s="35"/>
      <c r="C5" s="35"/>
      <c r="D5" s="39"/>
      <c r="E5" s="36"/>
      <c r="F5" s="40"/>
      <c r="G5" s="41" t="s">
        <v>35</v>
      </c>
      <c r="H5" s="41"/>
      <c r="I5" s="41"/>
      <c r="J5" s="42"/>
    </row>
    <row r="6" spans="1:11" s="65" customFormat="1" ht="15.75">
      <c r="A6" s="61" t="s">
        <v>36</v>
      </c>
      <c r="B6" s="57"/>
      <c r="C6" s="57"/>
      <c r="D6" s="62"/>
      <c r="E6" s="63"/>
      <c r="F6" s="64" t="s">
        <v>37</v>
      </c>
      <c r="G6" s="57" t="s">
        <v>47</v>
      </c>
      <c r="H6" s="57"/>
      <c r="I6" s="57"/>
      <c r="J6" s="58"/>
    </row>
    <row r="7" spans="1:11" ht="15.75">
      <c r="A7" s="34" t="s">
        <v>38</v>
      </c>
      <c r="B7" s="35"/>
      <c r="C7" s="35"/>
      <c r="D7" s="39"/>
      <c r="E7" s="36"/>
      <c r="F7" s="37" t="s">
        <v>39</v>
      </c>
      <c r="G7" s="57" t="s">
        <v>40</v>
      </c>
      <c r="H7" s="57"/>
      <c r="I7" s="57"/>
      <c r="J7" s="58"/>
    </row>
    <row r="8" spans="1:11" ht="15.75">
      <c r="A8" s="34" t="s">
        <v>41</v>
      </c>
      <c r="B8" s="35"/>
      <c r="C8" s="35"/>
      <c r="D8" s="39"/>
      <c r="E8" s="36"/>
      <c r="F8" s="37" t="s">
        <v>42</v>
      </c>
      <c r="G8" s="57" t="s">
        <v>43</v>
      </c>
      <c r="H8" s="57"/>
      <c r="I8" s="57"/>
      <c r="J8" s="58"/>
    </row>
    <row r="9" spans="1:11" ht="16.5" thickBot="1">
      <c r="A9" s="43" t="s">
        <v>44</v>
      </c>
      <c r="B9" s="44"/>
      <c r="C9" s="44"/>
      <c r="D9" s="45"/>
      <c r="E9" s="46"/>
      <c r="F9" s="44" t="s">
        <v>45</v>
      </c>
      <c r="G9" s="44"/>
      <c r="H9" s="44"/>
      <c r="I9" s="44"/>
      <c r="J9" s="47"/>
    </row>
    <row r="10" spans="1:11" ht="15.75">
      <c r="A10" s="35"/>
      <c r="B10" s="35"/>
      <c r="C10" s="35"/>
      <c r="D10" s="39"/>
      <c r="E10" s="36"/>
      <c r="F10" s="35"/>
      <c r="G10" s="35"/>
      <c r="H10" s="35"/>
      <c r="I10" s="35"/>
      <c r="J10" s="35"/>
    </row>
    <row r="11" spans="1:11" ht="19.5">
      <c r="A11" s="104" t="s">
        <v>49</v>
      </c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ht="19.5">
      <c r="A12" s="104" t="s">
        <v>50</v>
      </c>
      <c r="B12" s="104"/>
      <c r="C12" s="104"/>
      <c r="D12" s="104"/>
      <c r="E12" s="104"/>
      <c r="F12" s="104"/>
      <c r="G12" s="104"/>
      <c r="H12" s="104"/>
      <c r="I12" s="104"/>
      <c r="J12" s="104"/>
      <c r="K12" s="23"/>
    </row>
    <row r="13" spans="1:11" ht="18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1" ht="20.25">
      <c r="A14" s="94" t="s">
        <v>22</v>
      </c>
      <c r="B14" s="94"/>
      <c r="C14" s="95">
        <f ca="1">TODAY()+ LEN(forms!B13)</f>
        <v>41266</v>
      </c>
      <c r="D14" s="95"/>
      <c r="E14" s="22" t="s">
        <v>23</v>
      </c>
      <c r="F14" s="96">
        <f ca="1">TODAY()</f>
        <v>41266</v>
      </c>
      <c r="G14" s="96"/>
      <c r="H14" s="23"/>
      <c r="I14" s="23"/>
      <c r="J14" s="23"/>
    </row>
    <row r="15" spans="1:11" ht="21">
      <c r="B15" s="24" t="s">
        <v>24</v>
      </c>
      <c r="C15" s="97">
        <f>+forms!B13</f>
        <v>0</v>
      </c>
      <c r="D15" s="97"/>
      <c r="E15" s="97"/>
      <c r="F15" s="97"/>
      <c r="G15" s="97"/>
      <c r="H15" s="25"/>
      <c r="I15" s="25"/>
      <c r="J15" s="25"/>
    </row>
    <row r="17" spans="1:10">
      <c r="A17" s="8" t="s">
        <v>8</v>
      </c>
      <c r="B17" s="105" t="s">
        <v>0</v>
      </c>
      <c r="C17" s="78" t="s">
        <v>1</v>
      </c>
      <c r="D17" s="78" t="s">
        <v>5</v>
      </c>
      <c r="E17" s="78" t="s">
        <v>6</v>
      </c>
      <c r="F17" s="78" t="s">
        <v>2</v>
      </c>
      <c r="G17" s="78" t="s">
        <v>9</v>
      </c>
      <c r="H17" s="78" t="s">
        <v>18</v>
      </c>
      <c r="I17" s="78" t="s">
        <v>19</v>
      </c>
      <c r="J17" s="78" t="s">
        <v>3</v>
      </c>
    </row>
    <row r="18" spans="1:10">
      <c r="A18" s="15" t="s">
        <v>10</v>
      </c>
      <c r="B18" s="106"/>
      <c r="C18" s="78"/>
      <c r="D18" s="78"/>
      <c r="E18" s="78"/>
      <c r="F18" s="78"/>
      <c r="G18" s="78"/>
      <c r="H18" s="78"/>
      <c r="I18" s="78"/>
      <c r="J18" s="78"/>
    </row>
    <row r="19" spans="1:10">
      <c r="A19" s="10" t="s">
        <v>4</v>
      </c>
      <c r="B19" s="26">
        <f>+forms!B26</f>
        <v>0</v>
      </c>
      <c r="C19" s="26">
        <f>+forms!D26</f>
        <v>0</v>
      </c>
      <c r="D19" s="27">
        <f>+forms!F26</f>
        <v>0</v>
      </c>
      <c r="E19" s="27">
        <f>+forms!G26</f>
        <v>0</v>
      </c>
      <c r="F19" s="11">
        <f>+forms!H26</f>
        <v>0</v>
      </c>
      <c r="G19" s="12">
        <f>+forms!I26</f>
        <v>120</v>
      </c>
      <c r="H19" s="28">
        <f>+forms!J26</f>
        <v>0</v>
      </c>
      <c r="I19" s="28">
        <f>+forms!K26</f>
        <v>0</v>
      </c>
      <c r="J19" s="13">
        <f>+forms!L26</f>
        <v>0</v>
      </c>
    </row>
    <row r="20" spans="1:10" ht="15.75" customHeight="1">
      <c r="A20" s="10" t="s">
        <v>4</v>
      </c>
      <c r="B20" s="26">
        <f>+forms!B27</f>
        <v>0</v>
      </c>
      <c r="C20" s="26">
        <f>+forms!D27</f>
        <v>0</v>
      </c>
      <c r="D20" s="27">
        <f>+forms!F27</f>
        <v>0</v>
      </c>
      <c r="E20" s="27">
        <f>+forms!G27</f>
        <v>0</v>
      </c>
      <c r="F20" s="11">
        <f>+forms!H27</f>
        <v>0</v>
      </c>
      <c r="G20" s="12">
        <f>+forms!I27</f>
        <v>120</v>
      </c>
      <c r="H20" s="28">
        <f>+forms!J27</f>
        <v>0</v>
      </c>
      <c r="I20" s="28">
        <f>+forms!K27</f>
        <v>0</v>
      </c>
      <c r="J20" s="13">
        <f>+forms!L27</f>
        <v>0</v>
      </c>
    </row>
    <row r="21" spans="1:10">
      <c r="A21" s="10" t="s">
        <v>4</v>
      </c>
      <c r="B21" s="26">
        <f>+forms!B28</f>
        <v>0</v>
      </c>
      <c r="C21" s="26">
        <f>+forms!D28</f>
        <v>0</v>
      </c>
      <c r="D21" s="27">
        <f>+forms!F28</f>
        <v>0</v>
      </c>
      <c r="E21" s="27">
        <f>+forms!G28</f>
        <v>0</v>
      </c>
      <c r="F21" s="11">
        <f>+forms!H28</f>
        <v>0</v>
      </c>
      <c r="G21" s="12">
        <f>+forms!I28</f>
        <v>120</v>
      </c>
      <c r="H21" s="28">
        <f>+forms!J28</f>
        <v>0</v>
      </c>
      <c r="I21" s="28">
        <f>+forms!K28</f>
        <v>0</v>
      </c>
      <c r="J21" s="13">
        <f>+forms!L28</f>
        <v>0</v>
      </c>
    </row>
    <row r="22" spans="1:10">
      <c r="A22" s="14" t="s">
        <v>16</v>
      </c>
      <c r="B22" s="26">
        <f>+forms!B29</f>
        <v>0</v>
      </c>
      <c r="C22" s="26">
        <f>+forms!D29</f>
        <v>0</v>
      </c>
      <c r="D22" s="27">
        <f>+forms!F29</f>
        <v>0</v>
      </c>
      <c r="E22" s="27">
        <f>+forms!G29</f>
        <v>0</v>
      </c>
      <c r="F22" s="11">
        <f>+forms!H29</f>
        <v>0</v>
      </c>
      <c r="G22" s="12">
        <f>+forms!I29</f>
        <v>95</v>
      </c>
      <c r="H22" s="28">
        <f>+forms!J29</f>
        <v>0</v>
      </c>
      <c r="I22" s="28">
        <f>+forms!K29</f>
        <v>0</v>
      </c>
      <c r="J22" s="13">
        <f>+forms!L29</f>
        <v>0</v>
      </c>
    </row>
    <row r="23" spans="1:10">
      <c r="A23" s="14" t="s">
        <v>16</v>
      </c>
      <c r="B23" s="26">
        <f>+forms!B30</f>
        <v>0</v>
      </c>
      <c r="C23" s="26">
        <f>+forms!D30</f>
        <v>0</v>
      </c>
      <c r="D23" s="27">
        <f>+forms!F30</f>
        <v>0</v>
      </c>
      <c r="E23" s="27">
        <f>+forms!G30</f>
        <v>0</v>
      </c>
      <c r="F23" s="11">
        <f>+forms!H30</f>
        <v>0</v>
      </c>
      <c r="G23" s="12">
        <f>+forms!I30</f>
        <v>95</v>
      </c>
      <c r="H23" s="28">
        <f>+forms!J30</f>
        <v>0</v>
      </c>
      <c r="I23" s="28">
        <f>+forms!K30</f>
        <v>0</v>
      </c>
      <c r="J23" s="13">
        <f>+forms!L30</f>
        <v>0</v>
      </c>
    </row>
    <row r="24" spans="1:10">
      <c r="A24" s="14" t="s">
        <v>16</v>
      </c>
      <c r="B24" s="26">
        <f>+forms!B31</f>
        <v>0</v>
      </c>
      <c r="C24" s="26">
        <f>+forms!D31</f>
        <v>0</v>
      </c>
      <c r="D24" s="27">
        <f>+forms!F31</f>
        <v>0</v>
      </c>
      <c r="E24" s="27">
        <f>+forms!G31</f>
        <v>0</v>
      </c>
      <c r="F24" s="11">
        <f>+forms!H31</f>
        <v>0</v>
      </c>
      <c r="G24" s="12">
        <f>+forms!I31</f>
        <v>95</v>
      </c>
      <c r="H24" s="28">
        <f>+forms!J31</f>
        <v>0</v>
      </c>
      <c r="I24" s="28">
        <f>+forms!K31</f>
        <v>0</v>
      </c>
      <c r="J24" s="13">
        <f>+forms!L31</f>
        <v>0</v>
      </c>
    </row>
    <row r="25" spans="1:10">
      <c r="A25" s="14" t="s">
        <v>17</v>
      </c>
      <c r="B25" s="26">
        <f>+forms!B32</f>
        <v>0</v>
      </c>
      <c r="C25" s="26">
        <f>+forms!D32</f>
        <v>0</v>
      </c>
      <c r="D25" s="27">
        <f>+forms!F32</f>
        <v>0</v>
      </c>
      <c r="E25" s="27">
        <f>+forms!G32</f>
        <v>0</v>
      </c>
      <c r="F25" s="11">
        <f>+forms!H32</f>
        <v>0</v>
      </c>
      <c r="G25" s="12">
        <f>+forms!I32</f>
        <v>85</v>
      </c>
      <c r="H25" s="28">
        <f>+forms!J32</f>
        <v>0</v>
      </c>
      <c r="I25" s="28">
        <f>+forms!K32</f>
        <v>0</v>
      </c>
      <c r="J25" s="13">
        <f>+forms!L32</f>
        <v>0</v>
      </c>
    </row>
    <row r="26" spans="1:10">
      <c r="A26" s="14" t="s">
        <v>17</v>
      </c>
      <c r="B26" s="26">
        <f>+forms!B33</f>
        <v>0</v>
      </c>
      <c r="C26" s="26">
        <f>+forms!D33</f>
        <v>0</v>
      </c>
      <c r="D26" s="27">
        <f>+forms!F33</f>
        <v>0</v>
      </c>
      <c r="E26" s="27">
        <f>+forms!G33</f>
        <v>0</v>
      </c>
      <c r="F26" s="11">
        <f>+forms!H33</f>
        <v>0</v>
      </c>
      <c r="G26" s="12">
        <f>+forms!I33</f>
        <v>85</v>
      </c>
      <c r="H26" s="28">
        <f>+forms!J33</f>
        <v>0</v>
      </c>
      <c r="I26" s="28">
        <f>+forms!K33</f>
        <v>0</v>
      </c>
      <c r="J26" s="13">
        <f>+forms!L33</f>
        <v>0</v>
      </c>
    </row>
    <row r="27" spans="1:10">
      <c r="A27" s="14" t="s">
        <v>17</v>
      </c>
      <c r="B27" s="26">
        <f>+forms!B34</f>
        <v>0</v>
      </c>
      <c r="C27" s="26">
        <f>+forms!D34</f>
        <v>0</v>
      </c>
      <c r="D27" s="27">
        <f>+forms!F34</f>
        <v>0</v>
      </c>
      <c r="E27" s="27">
        <f>+forms!G34</f>
        <v>0</v>
      </c>
      <c r="F27" s="11">
        <f>+forms!H34</f>
        <v>0</v>
      </c>
      <c r="G27" s="12">
        <f>+forms!I34</f>
        <v>85</v>
      </c>
      <c r="H27" s="28">
        <f>+forms!J34</f>
        <v>0</v>
      </c>
      <c r="I27" s="28">
        <f>+forms!K34</f>
        <v>0</v>
      </c>
      <c r="J27" s="13">
        <f>+forms!L34</f>
        <v>0</v>
      </c>
    </row>
    <row r="30" spans="1:10">
      <c r="A30" s="16"/>
    </row>
    <row r="31" spans="1:10" ht="15.75" thickBot="1">
      <c r="F31" s="23"/>
      <c r="G31" s="23"/>
      <c r="H31" s="23"/>
      <c r="I31" s="23"/>
      <c r="J31" s="23"/>
    </row>
    <row r="32" spans="1:10" ht="27" thickBot="1">
      <c r="A32" s="29" t="s">
        <v>26</v>
      </c>
      <c r="B32" s="30"/>
      <c r="C32" s="92">
        <f>+forms!L36</f>
        <v>0</v>
      </c>
      <c r="D32" s="93"/>
      <c r="F32" s="23"/>
      <c r="G32" s="23"/>
      <c r="H32" s="23"/>
      <c r="I32" s="23"/>
      <c r="J32" s="23"/>
    </row>
    <row r="33" spans="6:9">
      <c r="F33" s="23"/>
      <c r="G33" s="23"/>
    </row>
    <row r="34" spans="6:9">
      <c r="H34" s="31"/>
      <c r="I34" s="31"/>
    </row>
    <row r="35" spans="6:9">
      <c r="F35" s="32"/>
      <c r="G35" s="32"/>
    </row>
    <row r="36" spans="6:9" ht="15.75">
      <c r="F36" s="33" t="s">
        <v>27</v>
      </c>
    </row>
  </sheetData>
  <sheetProtection password="DC6D" sheet="1" objects="1" scenarios="1" selectLockedCells="1" selectUnlockedCells="1"/>
  <mergeCells count="17">
    <mergeCell ref="H17:H18"/>
    <mergeCell ref="I17:I18"/>
    <mergeCell ref="A1:J2"/>
    <mergeCell ref="A11:J11"/>
    <mergeCell ref="A12:J12"/>
    <mergeCell ref="J17:J18"/>
    <mergeCell ref="B17:B18"/>
    <mergeCell ref="C17:C18"/>
    <mergeCell ref="D17:D18"/>
    <mergeCell ref="E17:E18"/>
    <mergeCell ref="F17:F18"/>
    <mergeCell ref="G17:G18"/>
    <mergeCell ref="C32:D32"/>
    <mergeCell ref="A14:B14"/>
    <mergeCell ref="C14:D14"/>
    <mergeCell ref="F14:G14"/>
    <mergeCell ref="C15:G15"/>
  </mergeCells>
  <dataValidations count="2">
    <dataValidation imeMode="off" allowBlank="1" showInputMessage="1" showErrorMessage="1" sqref="A32:C32 A33 A31:I31 H32:I32 F32:G33 B15 C14:C15 H14:J14 A14:A16 A3:A10 D4:D10 F3:G8 A1"/>
    <dataValidation type="list" allowBlank="1" showInputMessage="1" showErrorMessage="1" sqref="B19:J27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cp:lastPrinted>2012-03-22T08:24:39Z</cp:lastPrinted>
  <dcterms:created xsi:type="dcterms:W3CDTF">2012-01-10T18:33:01Z</dcterms:created>
  <dcterms:modified xsi:type="dcterms:W3CDTF">2012-12-23T05:44:20Z</dcterms:modified>
</cp:coreProperties>
</file>